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in Onic\Documents\RAZNO\"/>
    </mc:Choice>
  </mc:AlternateContent>
  <bookViews>
    <workbookView xWindow="240" yWindow="60" windowWidth="20376" windowHeight="11892" activeTab="2"/>
  </bookViews>
  <sheets>
    <sheet name="Šolski sklad" sheetId="2" r:id="rId1"/>
    <sheet name="vrtčevski sklad" sheetId="7" r:id="rId2"/>
    <sheet name="POROČILO Šolski sklad " sheetId="6" r:id="rId3"/>
    <sheet name="POROČILO vrtčevski sklad " sheetId="8" r:id="rId4"/>
    <sheet name="List3" sheetId="3" r:id="rId5"/>
  </sheets>
  <definedNames>
    <definedName name="_xlnm.Print_Area" localSheetId="2">'POROČILO Šolski sklad '!$A$1:$E$29</definedName>
    <definedName name="_xlnm.Print_Area" localSheetId="3">'POROČILO vrtčevski sklad '!$A$1:$E$11</definedName>
    <definedName name="_xlnm.Print_Area" localSheetId="0">'Šolski sklad'!$A$1:$E$274</definedName>
    <definedName name="_xlnm.Print_Area" localSheetId="1">'vrtčevski sklad'!$A$1:$E$28</definedName>
  </definedNames>
  <calcPr calcId="162913"/>
</workbook>
</file>

<file path=xl/calcChain.xml><?xml version="1.0" encoding="utf-8"?>
<calcChain xmlns="http://schemas.openxmlformats.org/spreadsheetml/2006/main">
  <c r="E5" i="6" l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D8" i="8" l="1"/>
  <c r="C8" i="8"/>
  <c r="E8" i="8"/>
  <c r="E6" i="8"/>
  <c r="E7" i="8"/>
  <c r="E5" i="8"/>
  <c r="D247" i="2"/>
  <c r="D27" i="6"/>
  <c r="C27" i="6"/>
  <c r="D25" i="7"/>
  <c r="C25" i="7"/>
  <c r="D8" i="7"/>
  <c r="C8" i="7"/>
  <c r="E5" i="7"/>
  <c r="E6" i="7" s="1"/>
  <c r="E7" i="7" s="1"/>
  <c r="E9" i="7"/>
  <c r="D22" i="7"/>
  <c r="C22" i="7"/>
  <c r="D18" i="7"/>
  <c r="C18" i="7"/>
  <c r="D13" i="7"/>
  <c r="C13" i="7"/>
  <c r="D10" i="7"/>
  <c r="C10" i="7"/>
  <c r="E27" i="6" l="1"/>
  <c r="C247" i="2"/>
  <c r="D211" i="2" l="1"/>
  <c r="C211" i="2"/>
  <c r="D176" i="2" l="1"/>
  <c r="C176" i="2"/>
  <c r="E10" i="7" l="1"/>
  <c r="E11" i="7" s="1"/>
  <c r="E12" i="7" s="1"/>
  <c r="D164" i="2"/>
  <c r="C164" i="2"/>
  <c r="E13" i="7" l="1"/>
  <c r="E14" i="7" s="1"/>
  <c r="E15" i="7" s="1"/>
  <c r="E16" i="7" s="1"/>
  <c r="E17" i="7" s="1"/>
  <c r="C153" i="2"/>
  <c r="D153" i="2"/>
  <c r="E18" i="7" l="1"/>
  <c r="E19" i="7" s="1"/>
  <c r="E20" i="7" s="1"/>
  <c r="E21" i="7" s="1"/>
  <c r="D129" i="2"/>
  <c r="C129" i="2"/>
  <c r="E22" i="7" l="1"/>
  <c r="D104" i="2"/>
  <c r="C104" i="2"/>
  <c r="E23" i="7" l="1"/>
  <c r="E24" i="7" s="1"/>
  <c r="E25" i="7"/>
  <c r="D80" i="2"/>
  <c r="C80" i="2"/>
  <c r="D55" i="2" l="1"/>
  <c r="C55" i="2"/>
  <c r="D27" i="2" l="1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80" i="2" s="1"/>
  <c r="C27" i="2"/>
  <c r="D20" i="2"/>
  <c r="C20" i="2"/>
  <c r="E81" i="2" l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/>
  <c r="E56" i="2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105" i="2" l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/>
  <c r="E130" i="2" l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/>
  <c r="E154" i="2" l="1"/>
  <c r="E155" i="2" s="1"/>
  <c r="E156" i="2" s="1"/>
  <c r="E157" i="2" s="1"/>
  <c r="E158" i="2" s="1"/>
  <c r="E159" i="2" s="1"/>
  <c r="E160" i="2" s="1"/>
  <c r="E161" i="2" s="1"/>
  <c r="E162" i="2" s="1"/>
  <c r="E163" i="2" s="1"/>
  <c r="E164" i="2"/>
  <c r="E176" i="2" l="1"/>
  <c r="E165" i="2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7" i="2" l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/>
  <c r="E212" i="2" l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47" i="2"/>
  <c r="E229" i="2" l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E262" i="2" s="1"/>
  <c r="E263" i="2" s="1"/>
  <c r="E264" i="2" s="1"/>
  <c r="E265" i="2" s="1"/>
  <c r="E266" i="2" s="1"/>
  <c r="E267" i="2" s="1"/>
  <c r="E268" i="2" s="1"/>
  <c r="E269" i="2" s="1"/>
</calcChain>
</file>

<file path=xl/sharedStrings.xml><?xml version="1.0" encoding="utf-8"?>
<sst xmlns="http://schemas.openxmlformats.org/spreadsheetml/2006/main" count="343" uniqueCount="141">
  <si>
    <t>Poslovni dogodek</t>
  </si>
  <si>
    <t>Odliv €</t>
  </si>
  <si>
    <t>Priliv €</t>
  </si>
  <si>
    <t>Saldo €</t>
  </si>
  <si>
    <t>STANJE</t>
  </si>
  <si>
    <t>Mesec</t>
  </si>
  <si>
    <t>31. 8. 2013</t>
  </si>
  <si>
    <t>31. 8. 2014</t>
  </si>
  <si>
    <t>POROČILO ZA ŠOLSKI SKLAD</t>
  </si>
  <si>
    <t>Mesečni prihodek – učenci</t>
  </si>
  <si>
    <t xml:space="preserve">Pomoč socialno šibkim učencem </t>
  </si>
  <si>
    <t>Obisk knjižnice Josipa Vošnjaka Slov. Bistrica, 7. a (prevoz)</t>
  </si>
  <si>
    <t>Intenzivne pevske vaje MPZ (35 učencev)</t>
  </si>
  <si>
    <t>Knjige za bralni kotiček</t>
  </si>
  <si>
    <t>Pomoč pri plačilu prehrane</t>
  </si>
  <si>
    <t>Šali za OPZ</t>
  </si>
  <si>
    <t>Šola v naravi Ruška koča</t>
  </si>
  <si>
    <t>Izbirne vsebine</t>
  </si>
  <si>
    <t>Plavalni tečaj (1r., 2r., 3r. - 53 otrok)</t>
  </si>
  <si>
    <t>Intenzivne pevske vaje MPZ</t>
  </si>
  <si>
    <t>Ekskurzija 3r., 4r., 5r.</t>
  </si>
  <si>
    <t>ekskurzija 1r., 2r.</t>
  </si>
  <si>
    <t>Ekskurzija 8r.</t>
  </si>
  <si>
    <t>Čisti zobki 5r.</t>
  </si>
  <si>
    <t>Jumicar 3r., 4r., 5r.</t>
  </si>
  <si>
    <t>ŠN Radenci 6r. In 7r.</t>
  </si>
  <si>
    <t>Ekskurzija 9.r.</t>
  </si>
  <si>
    <t>Teden otroka - kino 1.r.-9.r.</t>
  </si>
  <si>
    <t>donacija Foto Brbre</t>
  </si>
  <si>
    <t>Izbirne vsebine - Dunaj</t>
  </si>
  <si>
    <t>Obisk Planice</t>
  </si>
  <si>
    <t>Donacija za Planico</t>
  </si>
  <si>
    <t>Prostovoljni prispevki majska srečanja</t>
  </si>
  <si>
    <t>ekskurzija 6r, 7r.</t>
  </si>
  <si>
    <t>Pomoč socialno šibkim učencem - eks.</t>
  </si>
  <si>
    <t>Pomoč socilano šibkim - ŠN</t>
  </si>
  <si>
    <t>Pomoč socialno šibkim - Celovec</t>
  </si>
  <si>
    <t>Obisk knjižnice Josipa Vošnjaka Slov. Bistrica - Rastem k knjigo (prevoz)</t>
  </si>
  <si>
    <t>Pomoč socialno šibkim - ŠN</t>
  </si>
  <si>
    <t>Ekskurzija 4, 5 r.</t>
  </si>
  <si>
    <t>Ekskurzija 8r., 9r</t>
  </si>
  <si>
    <t>Ekskurzija 1r., 2r., 3r.</t>
  </si>
  <si>
    <t>nagrade pust</t>
  </si>
  <si>
    <t>donacija Skerbiš Peter</t>
  </si>
  <si>
    <t>donacija Milena - hranilnica</t>
  </si>
  <si>
    <t>Pomoč socialno šibkim - Pikin festival</t>
  </si>
  <si>
    <t>Pikin festival (1.–3. r.)</t>
  </si>
  <si>
    <t>Pomoč socialno šibkim - plavalni tečaj</t>
  </si>
  <si>
    <t>Ekskurzija 1-3 r., 6-9 r.</t>
  </si>
  <si>
    <t>Pomoč socialno šibkim - ekskurzija</t>
  </si>
  <si>
    <t>Šn Poreč 4-5 r.</t>
  </si>
  <si>
    <t>obisk knjižnice</t>
  </si>
  <si>
    <t>ekskurzija Dunaj 8-9 r.</t>
  </si>
  <si>
    <t>Majice za pevski zbor</t>
  </si>
  <si>
    <t>Pomoč socialno šibkim - šola v naravi</t>
  </si>
  <si>
    <t>Teden otroka - kino 4-9 r.</t>
  </si>
  <si>
    <t>Teden otroka - predstava 1-3 r.</t>
  </si>
  <si>
    <t>Šola v naravi COŠD</t>
  </si>
  <si>
    <t>Šn Ruška 4-5 r.</t>
  </si>
  <si>
    <t>obisk galerije</t>
  </si>
  <si>
    <t>Donacija - fundacija za boljši svet</t>
  </si>
  <si>
    <t>MPZ intenzivne pevske vaje</t>
  </si>
  <si>
    <t>Šali za MPZ</t>
  </si>
  <si>
    <t>Prostovoljni prispevek - Kavčič Magda</t>
  </si>
  <si>
    <t>Astronomski tabor</t>
  </si>
  <si>
    <t>Ekskurzija 1-3 r.</t>
  </si>
  <si>
    <t>Ekskurzija 4-5 r., 8-9 r.</t>
  </si>
  <si>
    <t>Športni program - plavanje Zreče 1-3 r.</t>
  </si>
  <si>
    <t>Ogled odbojkarske tekme</t>
  </si>
  <si>
    <t>Donacija Plistor</t>
  </si>
  <si>
    <t>donacija Ravnjak</t>
  </si>
  <si>
    <t>Donacija Fundacija za boljši svet</t>
  </si>
  <si>
    <t>Prosotovljni prispevki - božični sejem</t>
  </si>
  <si>
    <t>plavalni tečaj (2r., 3r. - 36 učencev )</t>
  </si>
  <si>
    <t>pomoč socialno šibkim (plavalni tečaj)</t>
  </si>
  <si>
    <t>Šn CŠOD Fiesa (6r., 7r. - 37 učencev)</t>
  </si>
  <si>
    <t>Pomoč socialno šibkim - ŠN Fiesa</t>
  </si>
  <si>
    <t>Ekskurzije (1r.,2r.,3r.,4r.,5r.,8r.,9r.)</t>
  </si>
  <si>
    <t>SNG Maribor (1. - 7. r.9</t>
  </si>
  <si>
    <t>Športni dan (smučanje, sankanje, drsanje)</t>
  </si>
  <si>
    <t>PRENOS DODATNEGA SKLADA</t>
  </si>
  <si>
    <t>Obisk knjižnice (7.r.)</t>
  </si>
  <si>
    <t>Plavalni tečaj (1.r.)</t>
  </si>
  <si>
    <t>II. Gimnazija (predstava 8 - 9 r.)</t>
  </si>
  <si>
    <t>Športni dan (stadion Slov. Bistrica 1 - 9 r.)</t>
  </si>
  <si>
    <t>Šola v naravi (izredna Koprivnik (4, 7 r.)</t>
  </si>
  <si>
    <t>Šola v naravi (zimska Štern 4 - 5 r.)</t>
  </si>
  <si>
    <t>Pomoč socialno šibkim (šn Koprivnik)</t>
  </si>
  <si>
    <t>Plavalni tečaj (2-3 r.)</t>
  </si>
  <si>
    <t>Soba pobega (RIC)</t>
  </si>
  <si>
    <t>Ekskurzije (1-9 r.)</t>
  </si>
  <si>
    <t>Naravoslovni dan TAL 2000 (1-5 r.)</t>
  </si>
  <si>
    <t>Športni dan Ptuj (6 - 8 r.)</t>
  </si>
  <si>
    <t>Ekskurzija Avstrijska Koroška (8. -9. r.)</t>
  </si>
  <si>
    <t>ŠD Črešnjevec</t>
  </si>
  <si>
    <t>ŠD Boč</t>
  </si>
  <si>
    <t>Donacije (TANINI, DAVČNI ŠČIT, SAGADIN, FUNDACIJA BOLJŠI SVET)</t>
  </si>
  <si>
    <t>Lutke (1-3 r.)</t>
  </si>
  <si>
    <t>prostovljni prispevki božični sejem</t>
  </si>
  <si>
    <t>Donacije (DAVČNI ŠČIT, OPTICS TRADE)</t>
  </si>
  <si>
    <t>Športni dan zimski</t>
  </si>
  <si>
    <t>Šola v naravi Radenci</t>
  </si>
  <si>
    <t>intenzivne pevske vaje Boč</t>
  </si>
  <si>
    <t>SLG Celje</t>
  </si>
  <si>
    <t>lutke 4 in 5 r,</t>
  </si>
  <si>
    <t>Športni dan - stadion Slov. Bistrica</t>
  </si>
  <si>
    <t>center Nordung</t>
  </si>
  <si>
    <t>Plavalni tečaj 1-3 r.</t>
  </si>
  <si>
    <t>Dobrodelni pripsevek (Danu filantropija)</t>
  </si>
  <si>
    <t>Pustna nagrada</t>
  </si>
  <si>
    <t>Nagrada bralna značka (Celje kino)</t>
  </si>
  <si>
    <t>Šola v naravi letna (4-5 r.)</t>
  </si>
  <si>
    <t>Ekskurzije (1-3 in 7-9 r.)</t>
  </si>
  <si>
    <t>Ekskurzija Ljubljana (8-9 r.)</t>
  </si>
  <si>
    <t>Donacije od dohodnine 2022 (FURS)</t>
  </si>
  <si>
    <t>Kino - teden otroka (1-9 r.)</t>
  </si>
  <si>
    <t>Prevoz karierni sejem (8-9 r.)</t>
  </si>
  <si>
    <t>SNG Maribor (1. - 9 r.)</t>
  </si>
  <si>
    <t>Ekskurzija Graz</t>
  </si>
  <si>
    <t>Donacija (Davčni ščit)</t>
  </si>
  <si>
    <t>Pomoč tabor nadarjeni Boč</t>
  </si>
  <si>
    <t>prostovoljni prispevki božični sejem</t>
  </si>
  <si>
    <t>Donacija Danu</t>
  </si>
  <si>
    <t>Dohodnina 2022</t>
  </si>
  <si>
    <t>Prevoz Male sive celice</t>
  </si>
  <si>
    <t>ŠN Areh - 4 in 5 r. vsi</t>
  </si>
  <si>
    <t>Pomoč socialno šibkim ŠN Areh</t>
  </si>
  <si>
    <t xml:space="preserve">Športni dan (smučanje, sankanje, drsanje) </t>
  </si>
  <si>
    <t>Tabor nadarjeni Boč</t>
  </si>
  <si>
    <t>Ekskurzija Rogatec 1-3 r.</t>
  </si>
  <si>
    <t>Izbirni predmet - kinološko društvo</t>
  </si>
  <si>
    <t>Nagrada bralna značka (Maribor kino)</t>
  </si>
  <si>
    <t>POROČILO ZA ŠOLSKI SKLAD na dan 31.8.2024</t>
  </si>
  <si>
    <t>Vrtec v naravi</t>
  </si>
  <si>
    <t xml:space="preserve">Prostovoljni prispevki - božični sejem </t>
  </si>
  <si>
    <t xml:space="preserve">Plavalni tečaj </t>
  </si>
  <si>
    <t xml:space="preserve">Vrtec v naravi </t>
  </si>
  <si>
    <t>Novoletna darila</t>
  </si>
  <si>
    <t>Plavalni tečaj</t>
  </si>
  <si>
    <t>POROČILO ZA VRTČEVSKI SKLAD</t>
  </si>
  <si>
    <t>POROČILO ZA VRTČEVSKI SKLAD na dan 31.08.2024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</si>
</sst>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C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4"/>
      <color rgb="FFC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7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3" fillId="3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vertical="center" wrapText="1"/>
    </xf>
    <xf numFmtId="17" fontId="3" fillId="2" borderId="1" xfId="0" quotePrefix="1" applyNumberFormat="1" applyFont="1" applyFill="1" applyBorder="1" applyAlignment="1">
      <alignment horizontal="justify" vertical="center" wrapText="1"/>
    </xf>
    <xf numFmtId="17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justify" vertical="center" wrapText="1"/>
    </xf>
    <xf numFmtId="14" fontId="3" fillId="2" borderId="1" xfId="0" applyNumberFormat="1" applyFont="1" applyFill="1" applyBorder="1" applyAlignment="1">
      <alignment horizontal="justify" vertical="center" wrapText="1"/>
    </xf>
    <xf numFmtId="4" fontId="3" fillId="3" borderId="1" xfId="0" applyNumberFormat="1" applyFont="1" applyFill="1" applyBorder="1"/>
    <xf numFmtId="4" fontId="3" fillId="2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17" fontId="2" fillId="0" borderId="1" xfId="0" applyNumberFormat="1" applyFont="1" applyBorder="1"/>
    <xf numFmtId="0" fontId="2" fillId="0" borderId="1" xfId="0" applyFont="1" applyBorder="1" applyAlignment="1">
      <alignment wrapText="1"/>
    </xf>
    <xf numFmtId="17" fontId="2" fillId="0" borderId="1" xfId="0" applyNumberFormat="1" applyFont="1" applyBorder="1" applyAlignment="1">
      <alignment horizontal="right" vertical="center"/>
    </xf>
    <xf numFmtId="0" fontId="2" fillId="0" borderId="1" xfId="0" applyFont="1" applyFill="1" applyBorder="1" applyAlignment="1">
      <alignment wrapText="1"/>
    </xf>
    <xf numFmtId="17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/>
    <xf numFmtId="4" fontId="2" fillId="3" borderId="1" xfId="0" applyNumberFormat="1" applyFont="1" applyFill="1" applyBorder="1"/>
    <xf numFmtId="4" fontId="2" fillId="3" borderId="1" xfId="0" applyNumberFormat="1" applyFont="1" applyFill="1" applyBorder="1" applyAlignment="1">
      <alignment vertical="center"/>
    </xf>
    <xf numFmtId="4" fontId="2" fillId="0" borderId="0" xfId="0" applyNumberFormat="1" applyFont="1"/>
    <xf numFmtId="4" fontId="3" fillId="2" borderId="1" xfId="0" applyNumberFormat="1" applyFont="1" applyFill="1" applyBorder="1"/>
    <xf numFmtId="4" fontId="3" fillId="3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vertical="center"/>
    </xf>
    <xf numFmtId="4" fontId="2" fillId="2" borderId="2" xfId="0" applyNumberFormat="1" applyFont="1" applyFill="1" applyBorder="1"/>
    <xf numFmtId="4" fontId="5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7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horizontal="left"/>
    </xf>
    <xf numFmtId="14" fontId="3" fillId="2" borderId="3" xfId="0" applyNumberFormat="1" applyFont="1" applyFill="1" applyBorder="1" applyAlignment="1">
      <alignment horizontal="left"/>
    </xf>
    <xf numFmtId="0" fontId="2" fillId="0" borderId="3" xfId="0" applyFont="1" applyBorder="1"/>
    <xf numFmtId="17" fontId="2" fillId="0" borderId="1" xfId="0" applyNumberFormat="1" applyFont="1" applyFill="1" applyBorder="1"/>
    <xf numFmtId="4" fontId="2" fillId="0" borderId="1" xfId="0" applyNumberFormat="1" applyFont="1" applyFill="1" applyBorder="1"/>
    <xf numFmtId="0" fontId="6" fillId="0" borderId="3" xfId="0" applyFont="1" applyBorder="1"/>
    <xf numFmtId="0" fontId="2" fillId="0" borderId="3" xfId="0" applyFont="1" applyFill="1" applyBorder="1"/>
    <xf numFmtId="0" fontId="2" fillId="0" borderId="3" xfId="0" applyFont="1" applyBorder="1" applyAlignment="1">
      <alignment wrapText="1"/>
    </xf>
    <xf numFmtId="4" fontId="2" fillId="0" borderId="1" xfId="0" applyNumberFormat="1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justify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/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6"/>
  <sheetViews>
    <sheetView view="pageBreakPreview" topLeftCell="A238" zoomScaleNormal="100" zoomScaleSheetLayoutView="100" workbookViewId="0">
      <selection activeCell="A247" sqref="A247:E269"/>
    </sheetView>
  </sheetViews>
  <sheetFormatPr defaultColWidth="9.109375" defaultRowHeight="13.8" x14ac:dyDescent="0.25"/>
  <cols>
    <col min="1" max="1" width="11.33203125" style="3" bestFit="1" customWidth="1"/>
    <col min="2" max="2" width="38" style="3" customWidth="1"/>
    <col min="3" max="3" width="15.5546875" style="24" customWidth="1"/>
    <col min="4" max="4" width="17" style="24" customWidth="1"/>
    <col min="5" max="5" width="13.44140625" style="24" customWidth="1"/>
    <col min="6" max="16384" width="9.109375" style="3"/>
  </cols>
  <sheetData>
    <row r="1" spans="1:5" x14ac:dyDescent="0.25">
      <c r="A1" s="46" t="s">
        <v>8</v>
      </c>
      <c r="B1" s="46"/>
      <c r="C1" s="46"/>
      <c r="D1" s="46"/>
      <c r="E1" s="46"/>
    </row>
    <row r="3" spans="1:5" x14ac:dyDescent="0.25">
      <c r="A3" s="4" t="s">
        <v>5</v>
      </c>
      <c r="B3" s="4" t="s">
        <v>0</v>
      </c>
      <c r="C3" s="26" t="s">
        <v>1</v>
      </c>
      <c r="D3" s="26" t="s">
        <v>2</v>
      </c>
      <c r="E3" s="26" t="s">
        <v>3</v>
      </c>
    </row>
    <row r="4" spans="1:5" x14ac:dyDescent="0.25">
      <c r="A4" s="5" t="s">
        <v>4</v>
      </c>
      <c r="B4" s="6" t="s">
        <v>6</v>
      </c>
      <c r="C4" s="13"/>
      <c r="D4" s="13"/>
      <c r="E4" s="14">
        <v>608</v>
      </c>
    </row>
    <row r="5" spans="1:5" x14ac:dyDescent="0.25">
      <c r="A5" s="7">
        <v>41518</v>
      </c>
      <c r="B5" s="8" t="s">
        <v>9</v>
      </c>
      <c r="C5" s="9"/>
      <c r="D5" s="9">
        <v>256.5</v>
      </c>
      <c r="E5" s="30">
        <f>E4-C5+D5</f>
        <v>864.5</v>
      </c>
    </row>
    <row r="6" spans="1:5" x14ac:dyDescent="0.25">
      <c r="A6" s="7">
        <v>41518</v>
      </c>
      <c r="B6" s="8" t="s">
        <v>10</v>
      </c>
      <c r="C6" s="9">
        <v>50</v>
      </c>
      <c r="D6" s="9"/>
      <c r="E6" s="30">
        <f t="shared" ref="E6:E19" si="0">E5-C6+D6</f>
        <v>814.5</v>
      </c>
    </row>
    <row r="7" spans="1:5" x14ac:dyDescent="0.25">
      <c r="A7" s="7">
        <v>41548</v>
      </c>
      <c r="B7" s="8" t="s">
        <v>9</v>
      </c>
      <c r="C7" s="9"/>
      <c r="D7" s="9">
        <v>253.5</v>
      </c>
      <c r="E7" s="30">
        <f t="shared" si="0"/>
        <v>1068</v>
      </c>
    </row>
    <row r="8" spans="1:5" x14ac:dyDescent="0.25">
      <c r="A8" s="7">
        <v>41579</v>
      </c>
      <c r="B8" s="8" t="s">
        <v>9</v>
      </c>
      <c r="C8" s="9"/>
      <c r="D8" s="9">
        <v>231</v>
      </c>
      <c r="E8" s="30">
        <f t="shared" si="0"/>
        <v>1299</v>
      </c>
    </row>
    <row r="9" spans="1:5" x14ac:dyDescent="0.25">
      <c r="A9" s="7">
        <v>41609</v>
      </c>
      <c r="B9" s="8" t="s">
        <v>9</v>
      </c>
      <c r="C9" s="9"/>
      <c r="D9" s="9">
        <v>207</v>
      </c>
      <c r="E9" s="30">
        <f t="shared" si="0"/>
        <v>1506</v>
      </c>
    </row>
    <row r="10" spans="1:5" x14ac:dyDescent="0.25">
      <c r="A10" s="7">
        <v>41640</v>
      </c>
      <c r="B10" s="8" t="s">
        <v>9</v>
      </c>
      <c r="C10" s="9"/>
      <c r="D10" s="9">
        <v>204</v>
      </c>
      <c r="E10" s="30">
        <f t="shared" si="0"/>
        <v>1710</v>
      </c>
    </row>
    <row r="11" spans="1:5" x14ac:dyDescent="0.25">
      <c r="A11" s="7">
        <v>41671</v>
      </c>
      <c r="B11" s="8" t="s">
        <v>9</v>
      </c>
      <c r="C11" s="9"/>
      <c r="D11" s="9">
        <v>210</v>
      </c>
      <c r="E11" s="30">
        <f t="shared" si="0"/>
        <v>1920</v>
      </c>
    </row>
    <row r="12" spans="1:5" ht="27.6" x14ac:dyDescent="0.25">
      <c r="A12" s="7">
        <v>41671</v>
      </c>
      <c r="B12" s="8" t="s">
        <v>11</v>
      </c>
      <c r="C12" s="9">
        <v>48</v>
      </c>
      <c r="D12" s="9"/>
      <c r="E12" s="30">
        <f t="shared" si="0"/>
        <v>1872</v>
      </c>
    </row>
    <row r="13" spans="1:5" x14ac:dyDescent="0.25">
      <c r="A13" s="7">
        <v>41699</v>
      </c>
      <c r="B13" s="8" t="s">
        <v>9</v>
      </c>
      <c r="C13" s="9"/>
      <c r="D13" s="9">
        <v>205.5</v>
      </c>
      <c r="E13" s="30">
        <f t="shared" si="0"/>
        <v>2077.5</v>
      </c>
    </row>
    <row r="14" spans="1:5" ht="27.6" x14ac:dyDescent="0.25">
      <c r="A14" s="7">
        <v>41699</v>
      </c>
      <c r="B14" s="8" t="s">
        <v>12</v>
      </c>
      <c r="C14" s="9">
        <v>1075</v>
      </c>
      <c r="D14" s="9"/>
      <c r="E14" s="30">
        <f t="shared" si="0"/>
        <v>1002.5</v>
      </c>
    </row>
    <row r="15" spans="1:5" x14ac:dyDescent="0.25">
      <c r="A15" s="7">
        <v>41730</v>
      </c>
      <c r="B15" s="8" t="s">
        <v>9</v>
      </c>
      <c r="C15" s="9"/>
      <c r="D15" s="9">
        <v>207</v>
      </c>
      <c r="E15" s="30">
        <f t="shared" si="0"/>
        <v>1209.5</v>
      </c>
    </row>
    <row r="16" spans="1:5" x14ac:dyDescent="0.25">
      <c r="A16" s="7">
        <v>41730</v>
      </c>
      <c r="B16" s="8" t="s">
        <v>10</v>
      </c>
      <c r="C16" s="9">
        <v>25</v>
      </c>
      <c r="D16" s="9"/>
      <c r="E16" s="30">
        <f t="shared" si="0"/>
        <v>1184.5</v>
      </c>
    </row>
    <row r="17" spans="1:5" x14ac:dyDescent="0.25">
      <c r="A17" s="7">
        <v>41730</v>
      </c>
      <c r="B17" s="8" t="s">
        <v>10</v>
      </c>
      <c r="C17" s="9">
        <v>50</v>
      </c>
      <c r="D17" s="9"/>
      <c r="E17" s="30">
        <f t="shared" si="0"/>
        <v>1134.5</v>
      </c>
    </row>
    <row r="18" spans="1:5" x14ac:dyDescent="0.25">
      <c r="A18" s="7">
        <v>41760</v>
      </c>
      <c r="B18" s="8" t="s">
        <v>9</v>
      </c>
      <c r="C18" s="9"/>
      <c r="D18" s="9">
        <v>202.5</v>
      </c>
      <c r="E18" s="30">
        <f t="shared" si="0"/>
        <v>1337</v>
      </c>
    </row>
    <row r="19" spans="1:5" x14ac:dyDescent="0.25">
      <c r="A19" s="7">
        <v>41791</v>
      </c>
      <c r="B19" s="8" t="s">
        <v>9</v>
      </c>
      <c r="C19" s="9"/>
      <c r="D19" s="9">
        <v>198</v>
      </c>
      <c r="E19" s="30">
        <f t="shared" si="0"/>
        <v>1535</v>
      </c>
    </row>
    <row r="20" spans="1:5" x14ac:dyDescent="0.25">
      <c r="A20" s="5" t="s">
        <v>4</v>
      </c>
      <c r="B20" s="6" t="s">
        <v>7</v>
      </c>
      <c r="C20" s="13">
        <f>SUM(C5:C19)</f>
        <v>1248</v>
      </c>
      <c r="D20" s="13">
        <f>SUM(D5:D19)</f>
        <v>2175</v>
      </c>
      <c r="E20" s="14">
        <f>E19</f>
        <v>1535</v>
      </c>
    </row>
    <row r="21" spans="1:5" ht="15" x14ac:dyDescent="0.25">
      <c r="A21" s="1">
        <v>41883</v>
      </c>
      <c r="B21" s="2" t="s">
        <v>13</v>
      </c>
      <c r="C21" s="31">
        <v>32.979999999999997</v>
      </c>
      <c r="D21" s="31"/>
      <c r="E21" s="30">
        <f>E20-C21+D21</f>
        <v>1502.02</v>
      </c>
    </row>
    <row r="22" spans="1:5" ht="15" x14ac:dyDescent="0.25">
      <c r="A22" s="1">
        <v>41883</v>
      </c>
      <c r="B22" s="2" t="s">
        <v>9</v>
      </c>
      <c r="C22" s="31"/>
      <c r="D22" s="31">
        <v>288</v>
      </c>
      <c r="E22" s="30">
        <f t="shared" ref="E22:E26" si="1">E21-C22+D22</f>
        <v>1790.02</v>
      </c>
    </row>
    <row r="23" spans="1:5" ht="15" x14ac:dyDescent="0.25">
      <c r="A23" s="1">
        <v>41913</v>
      </c>
      <c r="B23" s="2" t="s">
        <v>9</v>
      </c>
      <c r="C23" s="31"/>
      <c r="D23" s="31">
        <v>252</v>
      </c>
      <c r="E23" s="30">
        <f t="shared" si="1"/>
        <v>2042.02</v>
      </c>
    </row>
    <row r="24" spans="1:5" ht="15" x14ac:dyDescent="0.25">
      <c r="A24" s="1">
        <v>41944</v>
      </c>
      <c r="B24" s="2" t="s">
        <v>9</v>
      </c>
      <c r="C24" s="31"/>
      <c r="D24" s="31">
        <v>241.5</v>
      </c>
      <c r="E24" s="30">
        <f t="shared" si="1"/>
        <v>2283.52</v>
      </c>
    </row>
    <row r="25" spans="1:5" ht="15" x14ac:dyDescent="0.25">
      <c r="A25" s="1">
        <v>41944</v>
      </c>
      <c r="B25" s="2" t="s">
        <v>14</v>
      </c>
      <c r="C25" s="31">
        <v>43.7</v>
      </c>
      <c r="D25" s="31"/>
      <c r="E25" s="30">
        <f t="shared" si="1"/>
        <v>2239.8200000000002</v>
      </c>
    </row>
    <row r="26" spans="1:5" ht="15" x14ac:dyDescent="0.25">
      <c r="A26" s="1">
        <v>41974</v>
      </c>
      <c r="B26" s="2" t="s">
        <v>9</v>
      </c>
      <c r="C26" s="31"/>
      <c r="D26" s="31">
        <v>217.5</v>
      </c>
      <c r="E26" s="30">
        <f t="shared" si="1"/>
        <v>2457.3200000000002</v>
      </c>
    </row>
    <row r="27" spans="1:5" x14ac:dyDescent="0.25">
      <c r="A27" s="10" t="s">
        <v>4</v>
      </c>
      <c r="B27" s="11">
        <v>42004</v>
      </c>
      <c r="C27" s="13">
        <f>SUM(C21:C26)</f>
        <v>76.680000000000007</v>
      </c>
      <c r="D27" s="13">
        <f>SUM(D21:D26)</f>
        <v>999</v>
      </c>
      <c r="E27" s="14">
        <f>E26</f>
        <v>2457.3200000000002</v>
      </c>
    </row>
    <row r="28" spans="1:5" x14ac:dyDescent="0.25">
      <c r="A28" s="16">
        <v>42005</v>
      </c>
      <c r="B28" s="15" t="s">
        <v>9</v>
      </c>
      <c r="C28" s="21"/>
      <c r="D28" s="21">
        <v>222</v>
      </c>
      <c r="E28" s="27">
        <f>E27-C28+D28</f>
        <v>2679.32</v>
      </c>
    </row>
    <row r="29" spans="1:5" x14ac:dyDescent="0.25">
      <c r="A29" s="16">
        <v>42005</v>
      </c>
      <c r="B29" s="15" t="s">
        <v>10</v>
      </c>
      <c r="C29" s="21">
        <v>150</v>
      </c>
      <c r="D29" s="21"/>
      <c r="E29" s="27">
        <f t="shared" ref="E29:E47" si="2">E28-C29+D29</f>
        <v>2529.3200000000002</v>
      </c>
    </row>
    <row r="30" spans="1:5" x14ac:dyDescent="0.25">
      <c r="A30" s="16">
        <v>42036</v>
      </c>
      <c r="B30" s="15" t="s">
        <v>16</v>
      </c>
      <c r="C30" s="21">
        <v>266.2</v>
      </c>
      <c r="D30" s="21"/>
      <c r="E30" s="27">
        <f t="shared" si="2"/>
        <v>2263.1200000000003</v>
      </c>
    </row>
    <row r="31" spans="1:5" x14ac:dyDescent="0.25">
      <c r="A31" s="16">
        <v>42036</v>
      </c>
      <c r="B31" s="15" t="s">
        <v>9</v>
      </c>
      <c r="C31" s="21"/>
      <c r="D31" s="21">
        <v>217.5</v>
      </c>
      <c r="E31" s="27">
        <f t="shared" si="2"/>
        <v>2480.6200000000003</v>
      </c>
    </row>
    <row r="32" spans="1:5" x14ac:dyDescent="0.25">
      <c r="A32" s="18">
        <v>42036</v>
      </c>
      <c r="B32" s="15" t="s">
        <v>15</v>
      </c>
      <c r="C32" s="22">
        <v>174.65</v>
      </c>
      <c r="D32" s="21"/>
      <c r="E32" s="27">
        <f t="shared" si="2"/>
        <v>2305.9700000000003</v>
      </c>
    </row>
    <row r="33" spans="1:5" ht="27.6" x14ac:dyDescent="0.25">
      <c r="A33" s="16">
        <v>42036</v>
      </c>
      <c r="B33" s="17" t="s">
        <v>11</v>
      </c>
      <c r="C33" s="23">
        <v>48</v>
      </c>
      <c r="D33" s="21"/>
      <c r="E33" s="27">
        <f t="shared" si="2"/>
        <v>2257.9700000000003</v>
      </c>
    </row>
    <row r="34" spans="1:5" x14ac:dyDescent="0.25">
      <c r="A34" s="16">
        <v>42064</v>
      </c>
      <c r="B34" s="15" t="s">
        <v>9</v>
      </c>
      <c r="C34" s="21"/>
      <c r="D34" s="21">
        <v>211.5</v>
      </c>
      <c r="E34" s="27">
        <f t="shared" si="2"/>
        <v>2469.4700000000003</v>
      </c>
    </row>
    <row r="35" spans="1:5" x14ac:dyDescent="0.25">
      <c r="A35" s="20">
        <v>42064</v>
      </c>
      <c r="B35" s="19" t="s">
        <v>19</v>
      </c>
      <c r="C35" s="23">
        <v>1250.01</v>
      </c>
      <c r="D35" s="21"/>
      <c r="E35" s="28">
        <f t="shared" si="2"/>
        <v>1219.4600000000003</v>
      </c>
    </row>
    <row r="36" spans="1:5" x14ac:dyDescent="0.25">
      <c r="A36" s="16">
        <v>42124</v>
      </c>
      <c r="B36" s="15" t="s">
        <v>9</v>
      </c>
      <c r="C36" s="21"/>
      <c r="D36" s="21">
        <v>226.5</v>
      </c>
      <c r="E36" s="27">
        <f>E35-C36+D36</f>
        <v>1445.9600000000003</v>
      </c>
    </row>
    <row r="37" spans="1:5" x14ac:dyDescent="0.25">
      <c r="A37" s="16">
        <v>42108</v>
      </c>
      <c r="B37" s="15" t="s">
        <v>17</v>
      </c>
      <c r="C37" s="22">
        <v>288.08999999999997</v>
      </c>
      <c r="D37" s="21"/>
      <c r="E37" s="27">
        <f t="shared" si="2"/>
        <v>1157.8700000000003</v>
      </c>
    </row>
    <row r="38" spans="1:5" x14ac:dyDescent="0.25">
      <c r="A38" s="16">
        <v>42095</v>
      </c>
      <c r="B38" s="15" t="s">
        <v>18</v>
      </c>
      <c r="C38" s="21">
        <v>56.68</v>
      </c>
      <c r="D38" s="21"/>
      <c r="E38" s="27">
        <f t="shared" si="2"/>
        <v>1101.1900000000003</v>
      </c>
    </row>
    <row r="39" spans="1:5" x14ac:dyDescent="0.25">
      <c r="A39" s="16">
        <v>42125</v>
      </c>
      <c r="B39" s="15" t="s">
        <v>9</v>
      </c>
      <c r="C39" s="21"/>
      <c r="D39" s="21">
        <v>214.5</v>
      </c>
      <c r="E39" s="27">
        <f t="shared" si="2"/>
        <v>1315.6900000000003</v>
      </c>
    </row>
    <row r="40" spans="1:5" x14ac:dyDescent="0.25">
      <c r="A40" s="16">
        <v>42125</v>
      </c>
      <c r="B40" s="15" t="s">
        <v>20</v>
      </c>
      <c r="C40" s="21">
        <v>219.49</v>
      </c>
      <c r="D40" s="21"/>
      <c r="E40" s="27">
        <f t="shared" si="2"/>
        <v>1096.2000000000003</v>
      </c>
    </row>
    <row r="41" spans="1:5" x14ac:dyDescent="0.25">
      <c r="A41" s="16">
        <v>42125</v>
      </c>
      <c r="B41" s="15" t="s">
        <v>21</v>
      </c>
      <c r="C41" s="21">
        <v>115.06</v>
      </c>
      <c r="D41" s="21"/>
      <c r="E41" s="27">
        <f t="shared" si="2"/>
        <v>981.14000000000033</v>
      </c>
    </row>
    <row r="42" spans="1:5" x14ac:dyDescent="0.25">
      <c r="A42" s="16">
        <v>42125</v>
      </c>
      <c r="B42" s="15" t="s">
        <v>22</v>
      </c>
      <c r="C42" s="21">
        <v>13.8</v>
      </c>
      <c r="D42" s="21"/>
      <c r="E42" s="27">
        <f t="shared" si="2"/>
        <v>967.34000000000037</v>
      </c>
    </row>
    <row r="43" spans="1:5" x14ac:dyDescent="0.25">
      <c r="A43" s="16">
        <v>42125</v>
      </c>
      <c r="B43" s="15" t="s">
        <v>23</v>
      </c>
      <c r="C43" s="22">
        <v>189.15</v>
      </c>
      <c r="D43" s="21"/>
      <c r="E43" s="27">
        <f t="shared" si="2"/>
        <v>778.1900000000004</v>
      </c>
    </row>
    <row r="44" spans="1:5" x14ac:dyDescent="0.25">
      <c r="A44" s="16">
        <v>42125</v>
      </c>
      <c r="B44" s="15" t="s">
        <v>10</v>
      </c>
      <c r="C44" s="21">
        <v>60</v>
      </c>
      <c r="D44" s="21"/>
      <c r="E44" s="27">
        <f t="shared" si="2"/>
        <v>718.1900000000004</v>
      </c>
    </row>
    <row r="45" spans="1:5" x14ac:dyDescent="0.25">
      <c r="A45" s="16">
        <v>42156</v>
      </c>
      <c r="B45" s="15" t="s">
        <v>24</v>
      </c>
      <c r="C45" s="22">
        <v>50</v>
      </c>
      <c r="D45" s="21"/>
      <c r="E45" s="27">
        <f t="shared" si="2"/>
        <v>668.1900000000004</v>
      </c>
    </row>
    <row r="46" spans="1:5" x14ac:dyDescent="0.25">
      <c r="A46" s="16">
        <v>42156</v>
      </c>
      <c r="B46" s="15" t="s">
        <v>25</v>
      </c>
      <c r="C46" s="21">
        <v>153.44999999999999</v>
      </c>
      <c r="D46" s="21"/>
      <c r="E46" s="27">
        <f t="shared" si="2"/>
        <v>514.74000000000046</v>
      </c>
    </row>
    <row r="47" spans="1:5" x14ac:dyDescent="0.25">
      <c r="A47" s="16">
        <v>42156</v>
      </c>
      <c r="B47" s="15" t="s">
        <v>9</v>
      </c>
      <c r="C47" s="21"/>
      <c r="D47" s="21">
        <v>211.5</v>
      </c>
      <c r="E47" s="27">
        <f t="shared" si="2"/>
        <v>726.24000000000046</v>
      </c>
    </row>
    <row r="48" spans="1:5" x14ac:dyDescent="0.25">
      <c r="A48" s="16">
        <v>42248</v>
      </c>
      <c r="B48" s="15" t="s">
        <v>26</v>
      </c>
      <c r="C48" s="21">
        <v>80</v>
      </c>
      <c r="D48" s="21"/>
      <c r="E48" s="27">
        <f>E47-C48+D48</f>
        <v>646.24000000000046</v>
      </c>
    </row>
    <row r="49" spans="1:5" x14ac:dyDescent="0.25">
      <c r="A49" s="16">
        <v>42248</v>
      </c>
      <c r="B49" s="15" t="s">
        <v>10</v>
      </c>
      <c r="C49" s="21">
        <v>20</v>
      </c>
      <c r="D49" s="21"/>
      <c r="E49" s="27">
        <f t="shared" ref="E49:E116" si="3">E48-C49+D49</f>
        <v>626.24000000000046</v>
      </c>
    </row>
    <row r="50" spans="1:5" x14ac:dyDescent="0.25">
      <c r="A50" s="16">
        <v>42248</v>
      </c>
      <c r="B50" s="15" t="s">
        <v>9</v>
      </c>
      <c r="C50" s="21"/>
      <c r="D50" s="21">
        <v>386</v>
      </c>
      <c r="E50" s="27">
        <f t="shared" si="3"/>
        <v>1012.2400000000005</v>
      </c>
    </row>
    <row r="51" spans="1:5" x14ac:dyDescent="0.25">
      <c r="A51" s="16">
        <v>42278</v>
      </c>
      <c r="B51" s="15" t="s">
        <v>27</v>
      </c>
      <c r="C51" s="21">
        <v>715</v>
      </c>
      <c r="D51" s="21"/>
      <c r="E51" s="27">
        <f t="shared" si="3"/>
        <v>297.24000000000046</v>
      </c>
    </row>
    <row r="52" spans="1:5" x14ac:dyDescent="0.25">
      <c r="A52" s="16">
        <v>42278</v>
      </c>
      <c r="B52" s="15" t="s">
        <v>9</v>
      </c>
      <c r="C52" s="21"/>
      <c r="D52" s="21">
        <v>252</v>
      </c>
      <c r="E52" s="27">
        <f t="shared" si="3"/>
        <v>549.24000000000046</v>
      </c>
    </row>
    <row r="53" spans="1:5" x14ac:dyDescent="0.25">
      <c r="A53" s="16">
        <v>42309</v>
      </c>
      <c r="B53" s="15" t="s">
        <v>9</v>
      </c>
      <c r="C53" s="21"/>
      <c r="D53" s="21">
        <v>226.5</v>
      </c>
      <c r="E53" s="27">
        <f t="shared" si="3"/>
        <v>775.74000000000046</v>
      </c>
    </row>
    <row r="54" spans="1:5" x14ac:dyDescent="0.25">
      <c r="A54" s="16">
        <v>42339</v>
      </c>
      <c r="B54" s="15" t="s">
        <v>9</v>
      </c>
      <c r="C54" s="21"/>
      <c r="D54" s="21">
        <v>238.5</v>
      </c>
      <c r="E54" s="27">
        <f t="shared" si="3"/>
        <v>1014.2400000000005</v>
      </c>
    </row>
    <row r="55" spans="1:5" x14ac:dyDescent="0.25">
      <c r="A55" s="10" t="s">
        <v>4</v>
      </c>
      <c r="B55" s="11">
        <v>42369</v>
      </c>
      <c r="C55" s="25">
        <f>SUM(C28:C54)</f>
        <v>3849.58</v>
      </c>
      <c r="D55" s="25">
        <f>SUM(D28:D54)</f>
        <v>2406.5</v>
      </c>
      <c r="E55" s="12">
        <f>E54</f>
        <v>1014.2400000000005</v>
      </c>
    </row>
    <row r="56" spans="1:5" x14ac:dyDescent="0.25">
      <c r="A56" s="16">
        <v>42370</v>
      </c>
      <c r="B56" s="15" t="s">
        <v>9</v>
      </c>
      <c r="C56" s="21"/>
      <c r="D56" s="21">
        <v>238.5</v>
      </c>
      <c r="E56" s="29">
        <f t="shared" si="3"/>
        <v>1252.7400000000005</v>
      </c>
    </row>
    <row r="57" spans="1:5" x14ac:dyDescent="0.25">
      <c r="A57" s="16">
        <v>42370</v>
      </c>
      <c r="B57" s="15" t="s">
        <v>28</v>
      </c>
      <c r="C57" s="21"/>
      <c r="D57" s="21">
        <v>350</v>
      </c>
      <c r="E57" s="27">
        <f t="shared" si="3"/>
        <v>1602.7400000000005</v>
      </c>
    </row>
    <row r="58" spans="1:5" x14ac:dyDescent="0.25">
      <c r="A58" s="16">
        <v>42401</v>
      </c>
      <c r="B58" s="15" t="s">
        <v>9</v>
      </c>
      <c r="C58" s="21"/>
      <c r="D58" s="21">
        <v>213</v>
      </c>
      <c r="E58" s="27">
        <f t="shared" si="3"/>
        <v>1815.7400000000005</v>
      </c>
    </row>
    <row r="59" spans="1:5" x14ac:dyDescent="0.25">
      <c r="A59" s="16">
        <v>42401</v>
      </c>
      <c r="B59" s="15" t="s">
        <v>10</v>
      </c>
      <c r="C59" s="21">
        <v>4</v>
      </c>
      <c r="D59" s="21"/>
      <c r="E59" s="27">
        <f t="shared" si="3"/>
        <v>1811.7400000000005</v>
      </c>
    </row>
    <row r="60" spans="1:5" x14ac:dyDescent="0.25">
      <c r="A60" s="16">
        <v>42430</v>
      </c>
      <c r="B60" s="15" t="s">
        <v>9</v>
      </c>
      <c r="C60" s="21"/>
      <c r="D60" s="21">
        <v>211.5</v>
      </c>
      <c r="E60" s="27">
        <f t="shared" si="3"/>
        <v>2023.2400000000005</v>
      </c>
    </row>
    <row r="61" spans="1:5" x14ac:dyDescent="0.25">
      <c r="A61" s="16">
        <v>42430</v>
      </c>
      <c r="B61" s="15" t="s">
        <v>30</v>
      </c>
      <c r="C61" s="21">
        <v>640</v>
      </c>
      <c r="D61" s="21"/>
      <c r="E61" s="27">
        <f t="shared" si="3"/>
        <v>1383.2400000000005</v>
      </c>
    </row>
    <row r="62" spans="1:5" x14ac:dyDescent="0.25">
      <c r="A62" s="16">
        <v>42430</v>
      </c>
      <c r="B62" s="19" t="s">
        <v>19</v>
      </c>
      <c r="C62" s="21">
        <v>1250.01</v>
      </c>
      <c r="D62" s="21"/>
      <c r="E62" s="27">
        <f t="shared" si="3"/>
        <v>133.23000000000047</v>
      </c>
    </row>
    <row r="63" spans="1:5" x14ac:dyDescent="0.25">
      <c r="A63" s="16">
        <v>42461</v>
      </c>
      <c r="B63" s="15" t="s">
        <v>9</v>
      </c>
      <c r="C63" s="21"/>
      <c r="D63" s="21">
        <v>210</v>
      </c>
      <c r="E63" s="27">
        <f t="shared" si="3"/>
        <v>343.23000000000047</v>
      </c>
    </row>
    <row r="64" spans="1:5" x14ac:dyDescent="0.25">
      <c r="A64" s="16">
        <v>42461</v>
      </c>
      <c r="B64" s="15" t="s">
        <v>29</v>
      </c>
      <c r="C64" s="21">
        <v>627.79</v>
      </c>
      <c r="D64" s="21"/>
      <c r="E64" s="27">
        <f t="shared" si="3"/>
        <v>-284.55999999999949</v>
      </c>
    </row>
    <row r="65" spans="1:5" x14ac:dyDescent="0.25">
      <c r="A65" s="16">
        <v>42461</v>
      </c>
      <c r="B65" s="15" t="s">
        <v>31</v>
      </c>
      <c r="C65" s="21"/>
      <c r="D65" s="21">
        <v>105</v>
      </c>
      <c r="E65" s="27">
        <f t="shared" si="3"/>
        <v>-179.55999999999949</v>
      </c>
    </row>
    <row r="66" spans="1:5" x14ac:dyDescent="0.25">
      <c r="A66" s="16">
        <v>42491</v>
      </c>
      <c r="B66" s="15" t="s">
        <v>9</v>
      </c>
      <c r="C66" s="21"/>
      <c r="D66" s="21">
        <v>210</v>
      </c>
      <c r="E66" s="27">
        <f t="shared" si="3"/>
        <v>30.440000000000509</v>
      </c>
    </row>
    <row r="67" spans="1:5" x14ac:dyDescent="0.25">
      <c r="A67" s="16">
        <v>42491</v>
      </c>
      <c r="B67" s="15" t="s">
        <v>32</v>
      </c>
      <c r="C67" s="21"/>
      <c r="D67" s="21">
        <v>204.76</v>
      </c>
      <c r="E67" s="27">
        <f t="shared" si="3"/>
        <v>235.2000000000005</v>
      </c>
    </row>
    <row r="68" spans="1:5" x14ac:dyDescent="0.25">
      <c r="A68" s="16">
        <v>42491</v>
      </c>
      <c r="B68" s="15" t="s">
        <v>20</v>
      </c>
      <c r="C68" s="21">
        <v>48</v>
      </c>
      <c r="D68" s="21"/>
      <c r="E68" s="27">
        <f t="shared" si="3"/>
        <v>187.2000000000005</v>
      </c>
    </row>
    <row r="69" spans="1:5" x14ac:dyDescent="0.25">
      <c r="A69" s="16">
        <v>42491</v>
      </c>
      <c r="B69" s="15" t="s">
        <v>21</v>
      </c>
      <c r="C69" s="21">
        <v>38.61</v>
      </c>
      <c r="D69" s="21"/>
      <c r="E69" s="27">
        <f t="shared" si="3"/>
        <v>148.59000000000049</v>
      </c>
    </row>
    <row r="70" spans="1:5" x14ac:dyDescent="0.25">
      <c r="A70" s="16">
        <v>42491</v>
      </c>
      <c r="B70" s="15" t="s">
        <v>33</v>
      </c>
      <c r="C70" s="21">
        <v>43</v>
      </c>
      <c r="D70" s="21"/>
      <c r="E70" s="27">
        <f t="shared" si="3"/>
        <v>105.59000000000049</v>
      </c>
    </row>
    <row r="71" spans="1:5" x14ac:dyDescent="0.25">
      <c r="A71" s="16">
        <v>42491</v>
      </c>
      <c r="B71" s="15" t="s">
        <v>22</v>
      </c>
      <c r="C71" s="21">
        <v>15</v>
      </c>
      <c r="D71" s="21"/>
      <c r="E71" s="27">
        <f t="shared" si="3"/>
        <v>90.590000000000487</v>
      </c>
    </row>
    <row r="72" spans="1:5" x14ac:dyDescent="0.25">
      <c r="A72" s="16">
        <v>42491</v>
      </c>
      <c r="B72" s="15" t="s">
        <v>34</v>
      </c>
      <c r="C72" s="21">
        <v>83.99</v>
      </c>
      <c r="D72" s="21"/>
      <c r="E72" s="27">
        <f t="shared" si="3"/>
        <v>6.6000000000004917</v>
      </c>
    </row>
    <row r="73" spans="1:5" x14ac:dyDescent="0.25">
      <c r="A73" s="16">
        <v>42522</v>
      </c>
      <c r="B73" s="15" t="s">
        <v>9</v>
      </c>
      <c r="C73" s="21"/>
      <c r="D73" s="21">
        <v>211.5</v>
      </c>
      <c r="E73" s="27">
        <f t="shared" si="3"/>
        <v>218.10000000000048</v>
      </c>
    </row>
    <row r="74" spans="1:5" x14ac:dyDescent="0.25">
      <c r="A74" s="16">
        <v>42614</v>
      </c>
      <c r="B74" s="15" t="s">
        <v>9</v>
      </c>
      <c r="C74" s="21"/>
      <c r="D74" s="21">
        <v>334.5</v>
      </c>
      <c r="E74" s="27">
        <f t="shared" si="3"/>
        <v>552.60000000000048</v>
      </c>
    </row>
    <row r="75" spans="1:5" x14ac:dyDescent="0.25">
      <c r="A75" s="16">
        <v>42614</v>
      </c>
      <c r="B75" s="15" t="s">
        <v>36</v>
      </c>
      <c r="C75" s="21">
        <v>20</v>
      </c>
      <c r="D75" s="21"/>
      <c r="E75" s="27">
        <f t="shared" si="3"/>
        <v>532.60000000000048</v>
      </c>
    </row>
    <row r="76" spans="1:5" x14ac:dyDescent="0.25">
      <c r="A76" s="16">
        <v>42644</v>
      </c>
      <c r="B76" s="15" t="s">
        <v>9</v>
      </c>
      <c r="C76" s="21"/>
      <c r="D76" s="21">
        <v>228</v>
      </c>
      <c r="E76" s="27">
        <f t="shared" si="3"/>
        <v>760.60000000000048</v>
      </c>
    </row>
    <row r="77" spans="1:5" x14ac:dyDescent="0.25">
      <c r="A77" s="16">
        <v>42675</v>
      </c>
      <c r="B77" s="15" t="s">
        <v>9</v>
      </c>
      <c r="C77" s="21"/>
      <c r="D77" s="21">
        <v>226.5</v>
      </c>
      <c r="E77" s="27">
        <f t="shared" si="3"/>
        <v>987.10000000000048</v>
      </c>
    </row>
    <row r="78" spans="1:5" x14ac:dyDescent="0.25">
      <c r="A78" s="16">
        <v>42675</v>
      </c>
      <c r="B78" s="15" t="s">
        <v>35</v>
      </c>
      <c r="C78" s="21">
        <v>68.61</v>
      </c>
      <c r="D78" s="21"/>
      <c r="E78" s="27">
        <f t="shared" si="3"/>
        <v>918.49000000000046</v>
      </c>
    </row>
    <row r="79" spans="1:5" x14ac:dyDescent="0.25">
      <c r="A79" s="16">
        <v>42705</v>
      </c>
      <c r="B79" s="15" t="s">
        <v>9</v>
      </c>
      <c r="C79" s="21"/>
      <c r="D79" s="21">
        <v>226.5</v>
      </c>
      <c r="E79" s="27">
        <f t="shared" si="3"/>
        <v>1144.9900000000005</v>
      </c>
    </row>
    <row r="80" spans="1:5" x14ac:dyDescent="0.25">
      <c r="A80" s="32" t="s">
        <v>4</v>
      </c>
      <c r="B80" s="33">
        <v>42735</v>
      </c>
      <c r="C80" s="25">
        <f>SUM(C56:C79)</f>
        <v>2839.01</v>
      </c>
      <c r="D80" s="25">
        <f>SUM(D56:D79)</f>
        <v>2969.76</v>
      </c>
      <c r="E80" s="12">
        <f>E55+D80-C80</f>
        <v>1144.9900000000007</v>
      </c>
    </row>
    <row r="81" spans="1:5" x14ac:dyDescent="0.25">
      <c r="A81" s="16">
        <v>42736</v>
      </c>
      <c r="B81" s="15" t="s">
        <v>9</v>
      </c>
      <c r="C81" s="21"/>
      <c r="D81" s="21">
        <v>226.5</v>
      </c>
      <c r="E81" s="27">
        <f t="shared" si="3"/>
        <v>1371.4900000000007</v>
      </c>
    </row>
    <row r="82" spans="1:5" x14ac:dyDescent="0.25">
      <c r="A82" s="16">
        <v>42736</v>
      </c>
      <c r="B82" s="15" t="s">
        <v>16</v>
      </c>
      <c r="C82" s="21">
        <v>133.46</v>
      </c>
      <c r="D82" s="21"/>
      <c r="E82" s="27">
        <f t="shared" si="3"/>
        <v>1238.0300000000007</v>
      </c>
    </row>
    <row r="83" spans="1:5" x14ac:dyDescent="0.25">
      <c r="A83" s="16">
        <v>42767</v>
      </c>
      <c r="B83" s="15" t="s">
        <v>9</v>
      </c>
      <c r="C83" s="21"/>
      <c r="D83" s="21">
        <v>231</v>
      </c>
      <c r="E83" s="27">
        <f t="shared" si="3"/>
        <v>1469.0300000000007</v>
      </c>
    </row>
    <row r="84" spans="1:5" x14ac:dyDescent="0.25">
      <c r="A84" s="16">
        <v>42767</v>
      </c>
      <c r="B84" s="15" t="s">
        <v>38</v>
      </c>
      <c r="C84" s="21">
        <v>70</v>
      </c>
      <c r="D84" s="21"/>
      <c r="E84" s="27">
        <f t="shared" si="3"/>
        <v>1399.0300000000007</v>
      </c>
    </row>
    <row r="85" spans="1:5" x14ac:dyDescent="0.25">
      <c r="A85" s="16">
        <v>42795</v>
      </c>
      <c r="B85" s="15" t="s">
        <v>9</v>
      </c>
      <c r="C85" s="21"/>
      <c r="D85" s="21">
        <v>234</v>
      </c>
      <c r="E85" s="27">
        <f t="shared" si="3"/>
        <v>1633.0300000000007</v>
      </c>
    </row>
    <row r="86" spans="1:5" x14ac:dyDescent="0.25">
      <c r="A86" s="16">
        <v>42795</v>
      </c>
      <c r="B86" s="19" t="s">
        <v>19</v>
      </c>
      <c r="C86" s="21">
        <v>1300.01</v>
      </c>
      <c r="D86" s="21"/>
      <c r="E86" s="27">
        <f t="shared" si="3"/>
        <v>333.02000000000066</v>
      </c>
    </row>
    <row r="87" spans="1:5" ht="31.2" customHeight="1" x14ac:dyDescent="0.25">
      <c r="A87" s="16">
        <v>42795</v>
      </c>
      <c r="B87" s="17" t="s">
        <v>37</v>
      </c>
      <c r="C87" s="21">
        <v>48</v>
      </c>
      <c r="D87" s="21"/>
      <c r="E87" s="27">
        <f t="shared" si="3"/>
        <v>285.02000000000066</v>
      </c>
    </row>
    <row r="88" spans="1:5" x14ac:dyDescent="0.25">
      <c r="A88" s="16">
        <v>42826</v>
      </c>
      <c r="B88" s="15" t="s">
        <v>9</v>
      </c>
      <c r="C88" s="21"/>
      <c r="D88" s="21">
        <v>228</v>
      </c>
      <c r="E88" s="27">
        <f t="shared" si="3"/>
        <v>513.02000000000066</v>
      </c>
    </row>
    <row r="89" spans="1:5" x14ac:dyDescent="0.25">
      <c r="A89" s="16">
        <v>42826</v>
      </c>
      <c r="B89" s="15" t="s">
        <v>38</v>
      </c>
      <c r="C89" s="21">
        <v>5</v>
      </c>
      <c r="D89" s="21"/>
      <c r="E89" s="27">
        <f t="shared" si="3"/>
        <v>508.02000000000066</v>
      </c>
    </row>
    <row r="90" spans="1:5" x14ac:dyDescent="0.25">
      <c r="A90" s="16">
        <v>42856</v>
      </c>
      <c r="B90" s="15" t="s">
        <v>9</v>
      </c>
      <c r="C90" s="21"/>
      <c r="D90" s="21">
        <v>228</v>
      </c>
      <c r="E90" s="27">
        <f t="shared" si="3"/>
        <v>736.02000000000066</v>
      </c>
    </row>
    <row r="91" spans="1:5" x14ac:dyDescent="0.25">
      <c r="A91" s="16">
        <v>42856</v>
      </c>
      <c r="B91" s="15" t="s">
        <v>39</v>
      </c>
      <c r="C91" s="21">
        <v>102.5</v>
      </c>
      <c r="D91" s="21"/>
      <c r="E91" s="27">
        <f t="shared" si="3"/>
        <v>633.52000000000066</v>
      </c>
    </row>
    <row r="92" spans="1:5" x14ac:dyDescent="0.25">
      <c r="A92" s="16">
        <v>42887</v>
      </c>
      <c r="B92" s="15" t="s">
        <v>9</v>
      </c>
      <c r="C92" s="21"/>
      <c r="D92" s="21">
        <v>208.5</v>
      </c>
      <c r="E92" s="27">
        <f t="shared" si="3"/>
        <v>842.02000000000066</v>
      </c>
    </row>
    <row r="93" spans="1:5" x14ac:dyDescent="0.25">
      <c r="A93" s="16">
        <v>42887</v>
      </c>
      <c r="B93" s="15" t="s">
        <v>40</v>
      </c>
      <c r="C93" s="21">
        <v>124.01</v>
      </c>
      <c r="D93" s="21"/>
      <c r="E93" s="27">
        <f t="shared" si="3"/>
        <v>718.01000000000067</v>
      </c>
    </row>
    <row r="94" spans="1:5" x14ac:dyDescent="0.25">
      <c r="A94" s="16">
        <v>42887</v>
      </c>
      <c r="B94" s="15" t="s">
        <v>41</v>
      </c>
      <c r="C94" s="21">
        <v>104</v>
      </c>
      <c r="D94" s="21"/>
      <c r="E94" s="27">
        <f t="shared" si="3"/>
        <v>614.01000000000067</v>
      </c>
    </row>
    <row r="95" spans="1:5" x14ac:dyDescent="0.25">
      <c r="A95" s="16">
        <v>42887</v>
      </c>
      <c r="B95" s="15" t="s">
        <v>42</v>
      </c>
      <c r="C95" s="21">
        <v>54.78</v>
      </c>
      <c r="D95" s="21"/>
      <c r="E95" s="27">
        <f t="shared" si="3"/>
        <v>559.2300000000007</v>
      </c>
    </row>
    <row r="96" spans="1:5" x14ac:dyDescent="0.25">
      <c r="A96" s="16">
        <v>42887</v>
      </c>
      <c r="B96" s="15" t="s">
        <v>43</v>
      </c>
      <c r="C96" s="21"/>
      <c r="D96" s="21">
        <v>9</v>
      </c>
      <c r="E96" s="27">
        <f t="shared" si="3"/>
        <v>568.2300000000007</v>
      </c>
    </row>
    <row r="97" spans="1:5" x14ac:dyDescent="0.25">
      <c r="A97" s="16">
        <v>42887</v>
      </c>
      <c r="B97" s="15" t="s">
        <v>28</v>
      </c>
      <c r="C97" s="21"/>
      <c r="D97" s="21">
        <v>350</v>
      </c>
      <c r="E97" s="27">
        <f t="shared" si="3"/>
        <v>918.2300000000007</v>
      </c>
    </row>
    <row r="98" spans="1:5" x14ac:dyDescent="0.25">
      <c r="A98" s="16">
        <v>42948</v>
      </c>
      <c r="B98" s="15" t="s">
        <v>44</v>
      </c>
      <c r="C98" s="21"/>
      <c r="D98" s="21">
        <v>17.95</v>
      </c>
      <c r="E98" s="27">
        <f t="shared" si="3"/>
        <v>936.18000000000075</v>
      </c>
    </row>
    <row r="99" spans="1:5" x14ac:dyDescent="0.25">
      <c r="A99" s="16">
        <v>42979</v>
      </c>
      <c r="B99" s="15" t="s">
        <v>9</v>
      </c>
      <c r="C99" s="21"/>
      <c r="D99" s="21">
        <v>334.5</v>
      </c>
      <c r="E99" s="27">
        <f t="shared" si="3"/>
        <v>1270.6800000000007</v>
      </c>
    </row>
    <row r="100" spans="1:5" x14ac:dyDescent="0.25">
      <c r="A100" s="16">
        <v>42979</v>
      </c>
      <c r="B100" s="15" t="s">
        <v>45</v>
      </c>
      <c r="C100" s="21">
        <v>10</v>
      </c>
      <c r="D100" s="21"/>
      <c r="E100" s="27">
        <f t="shared" si="3"/>
        <v>1260.6800000000007</v>
      </c>
    </row>
    <row r="101" spans="1:5" x14ac:dyDescent="0.25">
      <c r="A101" s="16">
        <v>43009</v>
      </c>
      <c r="B101" s="15" t="s">
        <v>9</v>
      </c>
      <c r="C101" s="21"/>
      <c r="D101" s="21">
        <v>238.5</v>
      </c>
      <c r="E101" s="27">
        <f t="shared" si="3"/>
        <v>1499.1800000000007</v>
      </c>
    </row>
    <row r="102" spans="1:5" x14ac:dyDescent="0.25">
      <c r="A102" s="16">
        <v>43040</v>
      </c>
      <c r="B102" s="15" t="s">
        <v>9</v>
      </c>
      <c r="C102" s="21"/>
      <c r="D102" s="21">
        <v>225</v>
      </c>
      <c r="E102" s="27">
        <f t="shared" si="3"/>
        <v>1724.1800000000007</v>
      </c>
    </row>
    <row r="103" spans="1:5" x14ac:dyDescent="0.25">
      <c r="A103" s="16">
        <v>43070</v>
      </c>
      <c r="B103" s="15" t="s">
        <v>9</v>
      </c>
      <c r="C103" s="21"/>
      <c r="D103" s="21">
        <v>225</v>
      </c>
      <c r="E103" s="27">
        <f t="shared" si="3"/>
        <v>1949.1800000000007</v>
      </c>
    </row>
    <row r="104" spans="1:5" x14ac:dyDescent="0.25">
      <c r="A104" s="32" t="s">
        <v>4</v>
      </c>
      <c r="B104" s="33">
        <v>43100</v>
      </c>
      <c r="C104" s="25">
        <f>SUM(C81:C103)</f>
        <v>1951.76</v>
      </c>
      <c r="D104" s="25">
        <f>SUM(D81:D103)</f>
        <v>2755.95</v>
      </c>
      <c r="E104" s="12">
        <f>E80+D104-C104</f>
        <v>1949.1800000000005</v>
      </c>
    </row>
    <row r="105" spans="1:5" x14ac:dyDescent="0.25">
      <c r="A105" s="16">
        <v>43101</v>
      </c>
      <c r="B105" s="15" t="s">
        <v>9</v>
      </c>
      <c r="C105" s="21"/>
      <c r="D105" s="21">
        <v>232.5</v>
      </c>
      <c r="E105" s="27">
        <f t="shared" si="3"/>
        <v>2181.6800000000003</v>
      </c>
    </row>
    <row r="106" spans="1:5" x14ac:dyDescent="0.25">
      <c r="A106" s="16">
        <v>43132</v>
      </c>
      <c r="B106" s="15" t="s">
        <v>9</v>
      </c>
      <c r="C106" s="21"/>
      <c r="D106" s="21">
        <v>225</v>
      </c>
      <c r="E106" s="27">
        <f t="shared" si="3"/>
        <v>2406.6800000000003</v>
      </c>
    </row>
    <row r="107" spans="1:5" x14ac:dyDescent="0.25">
      <c r="A107" s="16">
        <v>43160</v>
      </c>
      <c r="B107" s="15" t="s">
        <v>9</v>
      </c>
      <c r="C107" s="21"/>
      <c r="D107" s="21">
        <v>220.5</v>
      </c>
      <c r="E107" s="27">
        <f t="shared" si="3"/>
        <v>2627.1800000000003</v>
      </c>
    </row>
    <row r="108" spans="1:5" x14ac:dyDescent="0.25">
      <c r="A108" s="16">
        <v>43160</v>
      </c>
      <c r="B108" s="15" t="s">
        <v>19</v>
      </c>
      <c r="C108" s="21">
        <v>1050.01</v>
      </c>
      <c r="D108" s="21"/>
      <c r="E108" s="27">
        <f t="shared" si="3"/>
        <v>1577.1700000000003</v>
      </c>
    </row>
    <row r="109" spans="1:5" x14ac:dyDescent="0.25">
      <c r="A109" s="16">
        <v>43191</v>
      </c>
      <c r="B109" s="15" t="s">
        <v>9</v>
      </c>
      <c r="C109" s="21"/>
      <c r="D109" s="21">
        <v>222</v>
      </c>
      <c r="E109" s="27">
        <f t="shared" si="3"/>
        <v>1799.1700000000003</v>
      </c>
    </row>
    <row r="110" spans="1:5" x14ac:dyDescent="0.25">
      <c r="A110" s="16">
        <v>43191</v>
      </c>
      <c r="B110" s="15" t="s">
        <v>47</v>
      </c>
      <c r="C110" s="21">
        <v>14.06</v>
      </c>
      <c r="D110" s="21"/>
      <c r="E110" s="27">
        <f t="shared" si="3"/>
        <v>1785.1100000000004</v>
      </c>
    </row>
    <row r="111" spans="1:5" x14ac:dyDescent="0.25">
      <c r="A111" s="16">
        <v>43221</v>
      </c>
      <c r="B111" s="15" t="s">
        <v>9</v>
      </c>
      <c r="C111" s="21"/>
      <c r="D111" s="21">
        <v>222</v>
      </c>
      <c r="E111" s="27">
        <f t="shared" si="3"/>
        <v>2007.1100000000004</v>
      </c>
    </row>
    <row r="112" spans="1:5" x14ac:dyDescent="0.25">
      <c r="A112" s="16">
        <v>43221</v>
      </c>
      <c r="B112" s="15" t="s">
        <v>48</v>
      </c>
      <c r="C112" s="21">
        <v>350.19</v>
      </c>
      <c r="D112" s="21"/>
      <c r="E112" s="27">
        <f t="shared" si="3"/>
        <v>1656.9200000000003</v>
      </c>
    </row>
    <row r="113" spans="1:5" x14ac:dyDescent="0.25">
      <c r="A113" s="16">
        <v>43252</v>
      </c>
      <c r="B113" s="15" t="s">
        <v>49</v>
      </c>
      <c r="C113" s="21">
        <v>19.940000000000001</v>
      </c>
      <c r="D113" s="21"/>
      <c r="E113" s="27">
        <f t="shared" si="3"/>
        <v>1636.9800000000002</v>
      </c>
    </row>
    <row r="114" spans="1:5" x14ac:dyDescent="0.25">
      <c r="A114" s="16">
        <v>43252</v>
      </c>
      <c r="B114" s="15" t="s">
        <v>42</v>
      </c>
      <c r="C114" s="21">
        <v>73.92</v>
      </c>
      <c r="D114" s="21"/>
      <c r="E114" s="27">
        <f t="shared" si="3"/>
        <v>1563.0600000000002</v>
      </c>
    </row>
    <row r="115" spans="1:5" x14ac:dyDescent="0.25">
      <c r="A115" s="16">
        <v>43252</v>
      </c>
      <c r="B115" s="15" t="s">
        <v>50</v>
      </c>
      <c r="C115" s="21">
        <v>50</v>
      </c>
      <c r="D115" s="21"/>
      <c r="E115" s="27">
        <f t="shared" si="3"/>
        <v>1513.0600000000002</v>
      </c>
    </row>
    <row r="116" spans="1:5" x14ac:dyDescent="0.25">
      <c r="A116" s="16">
        <v>43252</v>
      </c>
      <c r="B116" s="15" t="s">
        <v>9</v>
      </c>
      <c r="C116" s="21"/>
      <c r="D116" s="21">
        <v>222</v>
      </c>
      <c r="E116" s="27">
        <f t="shared" si="3"/>
        <v>1735.0600000000002</v>
      </c>
    </row>
    <row r="117" spans="1:5" x14ac:dyDescent="0.25">
      <c r="A117" s="16">
        <v>43252</v>
      </c>
      <c r="B117" s="15" t="s">
        <v>28</v>
      </c>
      <c r="C117" s="21"/>
      <c r="D117" s="21">
        <v>350</v>
      </c>
      <c r="E117" s="27">
        <f t="shared" ref="E117:E128" si="4">E116-C117+D117</f>
        <v>2085.0600000000004</v>
      </c>
    </row>
    <row r="118" spans="1:5" x14ac:dyDescent="0.25">
      <c r="A118" s="16">
        <v>43344</v>
      </c>
      <c r="B118" s="15" t="s">
        <v>51</v>
      </c>
      <c r="C118" s="21">
        <v>48</v>
      </c>
      <c r="D118" s="21"/>
      <c r="E118" s="27">
        <f t="shared" si="4"/>
        <v>2037.0600000000004</v>
      </c>
    </row>
    <row r="119" spans="1:5" x14ac:dyDescent="0.25">
      <c r="A119" s="16">
        <v>43344</v>
      </c>
      <c r="B119" s="15" t="s">
        <v>52</v>
      </c>
      <c r="C119" s="21">
        <v>680</v>
      </c>
      <c r="D119" s="21"/>
      <c r="E119" s="27">
        <f t="shared" si="4"/>
        <v>1357.0600000000004</v>
      </c>
    </row>
    <row r="120" spans="1:5" x14ac:dyDescent="0.25">
      <c r="A120" s="16">
        <v>43344</v>
      </c>
      <c r="B120" s="15" t="s">
        <v>9</v>
      </c>
      <c r="C120" s="21"/>
      <c r="D120" s="21">
        <v>264</v>
      </c>
      <c r="E120" s="27">
        <f t="shared" si="4"/>
        <v>1621.0600000000004</v>
      </c>
    </row>
    <row r="121" spans="1:5" x14ac:dyDescent="0.25">
      <c r="A121" s="16">
        <v>43374</v>
      </c>
      <c r="B121" s="15" t="s">
        <v>55</v>
      </c>
      <c r="C121" s="21">
        <v>434</v>
      </c>
      <c r="D121" s="21"/>
      <c r="E121" s="27">
        <f t="shared" si="4"/>
        <v>1187.0600000000004</v>
      </c>
    </row>
    <row r="122" spans="1:5" x14ac:dyDescent="0.25">
      <c r="A122" s="16">
        <v>43374</v>
      </c>
      <c r="B122" s="15" t="s">
        <v>56</v>
      </c>
      <c r="C122" s="21">
        <v>117.32</v>
      </c>
      <c r="D122" s="21"/>
      <c r="E122" s="27">
        <f t="shared" si="4"/>
        <v>1069.7400000000005</v>
      </c>
    </row>
    <row r="123" spans="1:5" x14ac:dyDescent="0.25">
      <c r="A123" s="16">
        <v>43374</v>
      </c>
      <c r="B123" s="15" t="s">
        <v>54</v>
      </c>
      <c r="C123" s="21">
        <v>180</v>
      </c>
      <c r="D123" s="21"/>
      <c r="E123" s="27">
        <f t="shared" si="4"/>
        <v>889.74000000000046</v>
      </c>
    </row>
    <row r="124" spans="1:5" x14ac:dyDescent="0.25">
      <c r="A124" s="16">
        <v>43374</v>
      </c>
      <c r="B124" s="15" t="s">
        <v>57</v>
      </c>
      <c r="C124" s="21">
        <v>130</v>
      </c>
      <c r="D124" s="21"/>
      <c r="E124" s="27">
        <f t="shared" si="4"/>
        <v>759.74000000000046</v>
      </c>
    </row>
    <row r="125" spans="1:5" x14ac:dyDescent="0.25">
      <c r="A125" s="16">
        <v>43374</v>
      </c>
      <c r="B125" s="15" t="s">
        <v>9</v>
      </c>
      <c r="C125" s="21"/>
      <c r="D125" s="21">
        <v>285</v>
      </c>
      <c r="E125" s="27">
        <f t="shared" si="4"/>
        <v>1044.7400000000005</v>
      </c>
    </row>
    <row r="126" spans="1:5" x14ac:dyDescent="0.25">
      <c r="A126" s="16">
        <v>43405</v>
      </c>
      <c r="B126" s="15" t="s">
        <v>53</v>
      </c>
      <c r="C126" s="21">
        <v>210.45</v>
      </c>
      <c r="D126" s="21"/>
      <c r="E126" s="27">
        <f t="shared" si="4"/>
        <v>834.29000000000042</v>
      </c>
    </row>
    <row r="127" spans="1:5" x14ac:dyDescent="0.25">
      <c r="A127" s="16">
        <v>43405</v>
      </c>
      <c r="B127" s="15" t="s">
        <v>9</v>
      </c>
      <c r="C127" s="21"/>
      <c r="D127" s="21">
        <v>244.5</v>
      </c>
      <c r="E127" s="27">
        <f t="shared" si="4"/>
        <v>1078.7900000000004</v>
      </c>
    </row>
    <row r="128" spans="1:5" x14ac:dyDescent="0.25">
      <c r="A128" s="16">
        <v>43435</v>
      </c>
      <c r="B128" s="15" t="s">
        <v>9</v>
      </c>
      <c r="C128" s="21"/>
      <c r="D128" s="21">
        <v>244.5</v>
      </c>
      <c r="E128" s="27">
        <f t="shared" si="4"/>
        <v>1323.2900000000004</v>
      </c>
    </row>
    <row r="129" spans="1:5" x14ac:dyDescent="0.25">
      <c r="A129" s="32" t="s">
        <v>4</v>
      </c>
      <c r="B129" s="34">
        <v>43465</v>
      </c>
      <c r="C129" s="25">
        <f>SUM(C106:C128)</f>
        <v>3357.89</v>
      </c>
      <c r="D129" s="25">
        <f>SUM(D105:D128)</f>
        <v>2732</v>
      </c>
      <c r="E129" s="12">
        <f>E104+D129-C129</f>
        <v>1323.2900000000004</v>
      </c>
    </row>
    <row r="130" spans="1:5" x14ac:dyDescent="0.25">
      <c r="A130" s="16">
        <v>43466</v>
      </c>
      <c r="B130" s="35" t="s">
        <v>9</v>
      </c>
      <c r="C130" s="21"/>
      <c r="D130" s="21">
        <v>244.5</v>
      </c>
      <c r="E130" s="27">
        <f>E129+D130-C130</f>
        <v>1567.7900000000004</v>
      </c>
    </row>
    <row r="131" spans="1:5" x14ac:dyDescent="0.25">
      <c r="A131" s="16">
        <v>43466</v>
      </c>
      <c r="B131" s="35" t="s">
        <v>58</v>
      </c>
      <c r="C131" s="21">
        <v>292.07</v>
      </c>
      <c r="D131" s="21"/>
      <c r="E131" s="27">
        <f t="shared" ref="E131:E152" si="5">E130+D131-C131</f>
        <v>1275.7200000000005</v>
      </c>
    </row>
    <row r="132" spans="1:5" x14ac:dyDescent="0.25">
      <c r="A132" s="16">
        <v>43466</v>
      </c>
      <c r="B132" s="35" t="s">
        <v>59</v>
      </c>
      <c r="C132" s="21">
        <v>32.200000000000003</v>
      </c>
      <c r="D132" s="21"/>
      <c r="E132" s="27">
        <f t="shared" si="5"/>
        <v>1243.5200000000004</v>
      </c>
    </row>
    <row r="133" spans="1:5" x14ac:dyDescent="0.25">
      <c r="A133" s="16">
        <v>43497</v>
      </c>
      <c r="B133" s="35" t="s">
        <v>9</v>
      </c>
      <c r="C133" s="21"/>
      <c r="D133" s="21">
        <v>244.5</v>
      </c>
      <c r="E133" s="27">
        <f t="shared" si="5"/>
        <v>1488.0200000000004</v>
      </c>
    </row>
    <row r="134" spans="1:5" x14ac:dyDescent="0.25">
      <c r="A134" s="16">
        <v>43497</v>
      </c>
      <c r="B134" s="35" t="s">
        <v>60</v>
      </c>
      <c r="C134" s="21"/>
      <c r="D134" s="21">
        <v>12</v>
      </c>
      <c r="E134" s="27">
        <f t="shared" si="5"/>
        <v>1500.0200000000004</v>
      </c>
    </row>
    <row r="135" spans="1:5" x14ac:dyDescent="0.25">
      <c r="A135" s="16">
        <v>43525</v>
      </c>
      <c r="B135" s="35" t="s">
        <v>9</v>
      </c>
      <c r="C135" s="21"/>
      <c r="D135" s="21">
        <v>246</v>
      </c>
      <c r="E135" s="27">
        <f t="shared" si="5"/>
        <v>1746.0200000000004</v>
      </c>
    </row>
    <row r="136" spans="1:5" x14ac:dyDescent="0.25">
      <c r="A136" s="16">
        <v>43525</v>
      </c>
      <c r="B136" s="35" t="s">
        <v>61</v>
      </c>
      <c r="C136" s="21">
        <v>1175.01</v>
      </c>
      <c r="D136" s="21"/>
      <c r="E136" s="27">
        <f t="shared" si="5"/>
        <v>571.01000000000045</v>
      </c>
    </row>
    <row r="137" spans="1:5" x14ac:dyDescent="0.25">
      <c r="A137" s="16">
        <v>43525</v>
      </c>
      <c r="B137" s="35" t="s">
        <v>62</v>
      </c>
      <c r="C137" s="21">
        <v>173.35</v>
      </c>
      <c r="D137" s="21"/>
      <c r="E137" s="27">
        <f t="shared" si="5"/>
        <v>397.66000000000042</v>
      </c>
    </row>
    <row r="138" spans="1:5" x14ac:dyDescent="0.25">
      <c r="A138" s="16">
        <v>43556</v>
      </c>
      <c r="B138" s="35" t="s">
        <v>9</v>
      </c>
      <c r="C138" s="21"/>
      <c r="D138" s="21">
        <v>246</v>
      </c>
      <c r="E138" s="27">
        <f t="shared" si="5"/>
        <v>643.66000000000042</v>
      </c>
    </row>
    <row r="139" spans="1:5" x14ac:dyDescent="0.25">
      <c r="A139" s="16">
        <v>43556</v>
      </c>
      <c r="B139" s="35" t="s">
        <v>63</v>
      </c>
      <c r="C139" s="21"/>
      <c r="D139" s="21">
        <v>620</v>
      </c>
      <c r="E139" s="27">
        <f t="shared" si="5"/>
        <v>1263.6600000000003</v>
      </c>
    </row>
    <row r="140" spans="1:5" x14ac:dyDescent="0.25">
      <c r="A140" s="16">
        <v>43586</v>
      </c>
      <c r="B140" s="35" t="s">
        <v>64</v>
      </c>
      <c r="C140" s="21">
        <v>195</v>
      </c>
      <c r="D140" s="21"/>
      <c r="E140" s="27">
        <f t="shared" si="5"/>
        <v>1068.6600000000003</v>
      </c>
    </row>
    <row r="141" spans="1:5" x14ac:dyDescent="0.25">
      <c r="A141" s="16">
        <v>43586</v>
      </c>
      <c r="B141" s="35" t="s">
        <v>65</v>
      </c>
      <c r="C141" s="21">
        <v>50</v>
      </c>
      <c r="D141" s="21"/>
      <c r="E141" s="27">
        <f t="shared" si="5"/>
        <v>1018.6600000000003</v>
      </c>
    </row>
    <row r="142" spans="1:5" x14ac:dyDescent="0.25">
      <c r="A142" s="16">
        <v>43586</v>
      </c>
      <c r="B142" s="35" t="s">
        <v>9</v>
      </c>
      <c r="C142" s="21"/>
      <c r="D142" s="21">
        <v>240</v>
      </c>
      <c r="E142" s="27">
        <f t="shared" si="5"/>
        <v>1258.6600000000003</v>
      </c>
    </row>
    <row r="143" spans="1:5" x14ac:dyDescent="0.25">
      <c r="A143" s="16">
        <v>43617</v>
      </c>
      <c r="B143" s="35" t="s">
        <v>66</v>
      </c>
      <c r="C143" s="21">
        <v>300</v>
      </c>
      <c r="D143" s="21"/>
      <c r="E143" s="27">
        <f t="shared" si="5"/>
        <v>958.66000000000031</v>
      </c>
    </row>
    <row r="144" spans="1:5" x14ac:dyDescent="0.25">
      <c r="A144" s="16">
        <v>43617</v>
      </c>
      <c r="B144" s="35" t="s">
        <v>42</v>
      </c>
      <c r="C144" s="21">
        <v>51.95</v>
      </c>
      <c r="D144" s="21"/>
      <c r="E144" s="27">
        <f t="shared" si="5"/>
        <v>906.71000000000026</v>
      </c>
    </row>
    <row r="145" spans="1:5" x14ac:dyDescent="0.25">
      <c r="A145" s="16">
        <v>43617</v>
      </c>
      <c r="B145" s="35" t="s">
        <v>67</v>
      </c>
      <c r="C145" s="21">
        <v>117</v>
      </c>
      <c r="D145" s="21"/>
      <c r="E145" s="27">
        <f t="shared" si="5"/>
        <v>789.71000000000026</v>
      </c>
    </row>
    <row r="146" spans="1:5" x14ac:dyDescent="0.25">
      <c r="A146" s="16">
        <v>43617</v>
      </c>
      <c r="B146" s="35" t="s">
        <v>9</v>
      </c>
      <c r="C146" s="21"/>
      <c r="D146" s="21">
        <v>240</v>
      </c>
      <c r="E146" s="27">
        <f t="shared" si="5"/>
        <v>1029.7100000000003</v>
      </c>
    </row>
    <row r="147" spans="1:5" x14ac:dyDescent="0.25">
      <c r="A147" s="16">
        <v>43617</v>
      </c>
      <c r="B147" s="35" t="s">
        <v>28</v>
      </c>
      <c r="C147" s="21"/>
      <c r="D147" s="21">
        <v>350</v>
      </c>
      <c r="E147" s="27">
        <f t="shared" si="5"/>
        <v>1379.7100000000003</v>
      </c>
    </row>
    <row r="148" spans="1:5" x14ac:dyDescent="0.25">
      <c r="A148" s="16">
        <v>43709</v>
      </c>
      <c r="B148" s="15" t="s">
        <v>68</v>
      </c>
      <c r="C148" s="21">
        <v>216.74</v>
      </c>
      <c r="D148" s="21"/>
      <c r="E148" s="27">
        <f t="shared" si="5"/>
        <v>1162.9700000000003</v>
      </c>
    </row>
    <row r="149" spans="1:5" x14ac:dyDescent="0.25">
      <c r="A149" s="16">
        <v>43709</v>
      </c>
      <c r="B149" s="35" t="s">
        <v>9</v>
      </c>
      <c r="C149" s="21"/>
      <c r="D149" s="21">
        <v>256.5</v>
      </c>
      <c r="E149" s="27">
        <f t="shared" si="5"/>
        <v>1419.4700000000003</v>
      </c>
    </row>
    <row r="150" spans="1:5" x14ac:dyDescent="0.25">
      <c r="A150" s="16">
        <v>43739</v>
      </c>
      <c r="B150" s="35" t="s">
        <v>9</v>
      </c>
      <c r="C150" s="21"/>
      <c r="D150" s="21">
        <v>250.5</v>
      </c>
      <c r="E150" s="27">
        <f t="shared" si="5"/>
        <v>1669.9700000000003</v>
      </c>
    </row>
    <row r="151" spans="1:5" x14ac:dyDescent="0.25">
      <c r="A151" s="16">
        <v>43770</v>
      </c>
      <c r="B151" s="35" t="s">
        <v>9</v>
      </c>
      <c r="C151" s="21"/>
      <c r="D151" s="21">
        <v>223.5</v>
      </c>
      <c r="E151" s="27">
        <f t="shared" si="5"/>
        <v>1893.4700000000003</v>
      </c>
    </row>
    <row r="152" spans="1:5" x14ac:dyDescent="0.25">
      <c r="A152" s="16">
        <v>43800</v>
      </c>
      <c r="B152" s="35" t="s">
        <v>9</v>
      </c>
      <c r="C152" s="21"/>
      <c r="D152" s="21">
        <v>223.5</v>
      </c>
      <c r="E152" s="27">
        <f t="shared" si="5"/>
        <v>2116.9700000000003</v>
      </c>
    </row>
    <row r="153" spans="1:5" x14ac:dyDescent="0.25">
      <c r="A153" s="32" t="s">
        <v>4</v>
      </c>
      <c r="B153" s="34">
        <v>43830</v>
      </c>
      <c r="C153" s="25">
        <f>SUM(C130:C152)</f>
        <v>2603.3199999999997</v>
      </c>
      <c r="D153" s="25">
        <f>SUM(D130:D152)</f>
        <v>3397</v>
      </c>
      <c r="E153" s="12">
        <f>E129+D153-C153</f>
        <v>2116.9700000000012</v>
      </c>
    </row>
    <row r="154" spans="1:5" x14ac:dyDescent="0.25">
      <c r="A154" s="16">
        <v>43831</v>
      </c>
      <c r="B154" s="35" t="s">
        <v>69</v>
      </c>
      <c r="C154" s="21"/>
      <c r="D154" s="21">
        <v>200</v>
      </c>
      <c r="E154" s="27">
        <f>E153+D154-C154</f>
        <v>2316.9700000000012</v>
      </c>
    </row>
    <row r="155" spans="1:5" x14ac:dyDescent="0.25">
      <c r="A155" s="16">
        <v>43831</v>
      </c>
      <c r="B155" s="35" t="s">
        <v>9</v>
      </c>
      <c r="C155" s="21"/>
      <c r="D155" s="21">
        <v>225</v>
      </c>
      <c r="E155" s="27">
        <f t="shared" ref="E155:E163" si="6">E154+D155-C155</f>
        <v>2541.9700000000012</v>
      </c>
    </row>
    <row r="156" spans="1:5" x14ac:dyDescent="0.25">
      <c r="A156" s="16">
        <v>43862</v>
      </c>
      <c r="B156" s="35" t="s">
        <v>9</v>
      </c>
      <c r="C156" s="21"/>
      <c r="D156" s="21">
        <v>226.5</v>
      </c>
      <c r="E156" s="27">
        <f t="shared" si="6"/>
        <v>2768.4700000000012</v>
      </c>
    </row>
    <row r="157" spans="1:5" x14ac:dyDescent="0.25">
      <c r="A157" s="16">
        <v>43891</v>
      </c>
      <c r="B157" s="35" t="s">
        <v>61</v>
      </c>
      <c r="C157" s="21">
        <v>983.8</v>
      </c>
      <c r="D157" s="21"/>
      <c r="E157" s="27">
        <f t="shared" si="6"/>
        <v>1784.6700000000012</v>
      </c>
    </row>
    <row r="158" spans="1:5" x14ac:dyDescent="0.25">
      <c r="A158" s="16">
        <v>43983</v>
      </c>
      <c r="B158" s="35" t="s">
        <v>70</v>
      </c>
      <c r="C158" s="21"/>
      <c r="D158" s="21">
        <v>8.1</v>
      </c>
      <c r="E158" s="27">
        <f t="shared" si="6"/>
        <v>1792.7700000000011</v>
      </c>
    </row>
    <row r="159" spans="1:5" x14ac:dyDescent="0.25">
      <c r="A159" s="16">
        <v>43983</v>
      </c>
      <c r="B159" s="35" t="s">
        <v>28</v>
      </c>
      <c r="C159" s="21"/>
      <c r="D159" s="21">
        <v>350</v>
      </c>
      <c r="E159" s="27">
        <f t="shared" si="6"/>
        <v>2142.7700000000013</v>
      </c>
    </row>
    <row r="160" spans="1:5" x14ac:dyDescent="0.25">
      <c r="A160" s="16">
        <v>44075</v>
      </c>
      <c r="B160" s="35" t="s">
        <v>9</v>
      </c>
      <c r="C160" s="21"/>
      <c r="D160" s="21">
        <v>273</v>
      </c>
      <c r="E160" s="27">
        <f t="shared" si="6"/>
        <v>2415.7700000000013</v>
      </c>
    </row>
    <row r="161" spans="1:5" x14ac:dyDescent="0.25">
      <c r="A161" s="16">
        <v>44105</v>
      </c>
      <c r="B161" s="35" t="s">
        <v>9</v>
      </c>
      <c r="C161" s="21"/>
      <c r="D161" s="21">
        <v>241.5</v>
      </c>
      <c r="E161" s="27">
        <f t="shared" si="6"/>
        <v>2657.2700000000013</v>
      </c>
    </row>
    <row r="162" spans="1:5" x14ac:dyDescent="0.25">
      <c r="A162" s="16">
        <v>44105</v>
      </c>
      <c r="B162" s="35" t="s">
        <v>71</v>
      </c>
      <c r="C162" s="21"/>
      <c r="D162" s="21">
        <v>29.59</v>
      </c>
      <c r="E162" s="27">
        <f t="shared" si="6"/>
        <v>2686.8600000000015</v>
      </c>
    </row>
    <row r="163" spans="1:5" x14ac:dyDescent="0.25">
      <c r="A163" s="16">
        <v>44166</v>
      </c>
      <c r="B163" s="35" t="s">
        <v>72</v>
      </c>
      <c r="C163" s="21"/>
      <c r="D163" s="21">
        <v>1696.75</v>
      </c>
      <c r="E163" s="27">
        <f t="shared" si="6"/>
        <v>4383.6100000000015</v>
      </c>
    </row>
    <row r="164" spans="1:5" x14ac:dyDescent="0.25">
      <c r="A164" s="32" t="s">
        <v>4</v>
      </c>
      <c r="B164" s="34">
        <v>44196</v>
      </c>
      <c r="C164" s="25">
        <f>SUM(C154:C163)</f>
        <v>983.8</v>
      </c>
      <c r="D164" s="25">
        <f>SUM(D154:D163)</f>
        <v>3250.4399999999996</v>
      </c>
      <c r="E164" s="12">
        <f>E153+D164-C164</f>
        <v>4383.6100000000006</v>
      </c>
    </row>
    <row r="165" spans="1:5" x14ac:dyDescent="0.25">
      <c r="A165" s="16">
        <v>44317</v>
      </c>
      <c r="B165" s="35" t="s">
        <v>9</v>
      </c>
      <c r="C165" s="21"/>
      <c r="D165" s="21">
        <v>241.5</v>
      </c>
      <c r="E165" s="27">
        <f>E164+D165-C165</f>
        <v>4625.1100000000006</v>
      </c>
    </row>
    <row r="166" spans="1:5" x14ac:dyDescent="0.25">
      <c r="A166" s="16">
        <v>44317</v>
      </c>
      <c r="B166" s="35" t="s">
        <v>73</v>
      </c>
      <c r="C166" s="21">
        <v>205.6</v>
      </c>
      <c r="D166" s="21"/>
      <c r="E166" s="27">
        <f t="shared" ref="E166:E210" si="7">E165+D166-C166</f>
        <v>4419.51</v>
      </c>
    </row>
    <row r="167" spans="1:5" x14ac:dyDescent="0.25">
      <c r="A167" s="16">
        <v>44317</v>
      </c>
      <c r="B167" s="35" t="s">
        <v>74</v>
      </c>
      <c r="C167" s="21">
        <v>60</v>
      </c>
      <c r="D167" s="21"/>
      <c r="E167" s="27">
        <f t="shared" si="7"/>
        <v>4359.51</v>
      </c>
    </row>
    <row r="168" spans="1:5" x14ac:dyDescent="0.25">
      <c r="A168" s="16">
        <v>44348</v>
      </c>
      <c r="B168" s="35" t="s">
        <v>9</v>
      </c>
      <c r="C168" s="21"/>
      <c r="D168" s="21">
        <v>241.5</v>
      </c>
      <c r="E168" s="27">
        <f t="shared" si="7"/>
        <v>4601.01</v>
      </c>
    </row>
    <row r="169" spans="1:5" x14ac:dyDescent="0.25">
      <c r="A169" s="16">
        <v>44348</v>
      </c>
      <c r="B169" s="35" t="s">
        <v>75</v>
      </c>
      <c r="C169" s="21">
        <v>605.9</v>
      </c>
      <c r="D169" s="21"/>
      <c r="E169" s="27">
        <f t="shared" si="7"/>
        <v>3995.11</v>
      </c>
    </row>
    <row r="170" spans="1:5" x14ac:dyDescent="0.25">
      <c r="A170" s="16">
        <v>44348</v>
      </c>
      <c r="B170" s="35" t="s">
        <v>76</v>
      </c>
      <c r="C170" s="21">
        <v>187.2</v>
      </c>
      <c r="D170" s="21"/>
      <c r="E170" s="27">
        <f t="shared" si="7"/>
        <v>3807.9100000000003</v>
      </c>
    </row>
    <row r="171" spans="1:5" x14ac:dyDescent="0.25">
      <c r="A171" s="16">
        <v>44348</v>
      </c>
      <c r="B171" s="35" t="s">
        <v>77</v>
      </c>
      <c r="C171" s="21">
        <v>767.83</v>
      </c>
      <c r="D171" s="21"/>
      <c r="E171" s="27">
        <f t="shared" si="7"/>
        <v>3040.0800000000004</v>
      </c>
    </row>
    <row r="172" spans="1:5" x14ac:dyDescent="0.25">
      <c r="A172" s="16">
        <v>44440</v>
      </c>
      <c r="B172" s="35" t="s">
        <v>9</v>
      </c>
      <c r="C172" s="21"/>
      <c r="D172" s="21">
        <v>234</v>
      </c>
      <c r="E172" s="27">
        <f t="shared" si="7"/>
        <v>3274.0800000000004</v>
      </c>
    </row>
    <row r="173" spans="1:5" x14ac:dyDescent="0.25">
      <c r="A173" s="16">
        <v>44470</v>
      </c>
      <c r="B173" s="35" t="s">
        <v>9</v>
      </c>
      <c r="C173" s="21"/>
      <c r="D173" s="21">
        <v>234</v>
      </c>
      <c r="E173" s="27">
        <f t="shared" si="7"/>
        <v>3508.0800000000004</v>
      </c>
    </row>
    <row r="174" spans="1:5" x14ac:dyDescent="0.25">
      <c r="A174" s="16">
        <v>44501</v>
      </c>
      <c r="B174" s="35" t="s">
        <v>9</v>
      </c>
      <c r="C174" s="21"/>
      <c r="D174" s="21">
        <v>228</v>
      </c>
      <c r="E174" s="27">
        <f t="shared" si="7"/>
        <v>3736.0800000000004</v>
      </c>
    </row>
    <row r="175" spans="1:5" x14ac:dyDescent="0.25">
      <c r="A175" s="16">
        <v>44531</v>
      </c>
      <c r="B175" s="35" t="s">
        <v>9</v>
      </c>
      <c r="C175" s="21"/>
      <c r="D175" s="21">
        <v>228</v>
      </c>
      <c r="E175" s="27">
        <f t="shared" si="7"/>
        <v>3964.0800000000004</v>
      </c>
    </row>
    <row r="176" spans="1:5" x14ac:dyDescent="0.25">
      <c r="A176" s="32" t="s">
        <v>4</v>
      </c>
      <c r="B176" s="34">
        <v>44561</v>
      </c>
      <c r="C176" s="25">
        <f>SUM(C166:C175)</f>
        <v>1826.5300000000002</v>
      </c>
      <c r="D176" s="25">
        <f>SUM(D165:D175)</f>
        <v>1407</v>
      </c>
      <c r="E176" s="12">
        <f>E164-C176+D176</f>
        <v>3964.0800000000004</v>
      </c>
    </row>
    <row r="177" spans="1:5" x14ac:dyDescent="0.25">
      <c r="A177" s="16">
        <v>44562</v>
      </c>
      <c r="B177" s="35" t="s">
        <v>9</v>
      </c>
      <c r="C177" s="21"/>
      <c r="D177" s="21">
        <v>204</v>
      </c>
      <c r="E177" s="27">
        <f t="shared" si="7"/>
        <v>4168.08</v>
      </c>
    </row>
    <row r="178" spans="1:5" x14ac:dyDescent="0.25">
      <c r="A178" s="16">
        <v>44562</v>
      </c>
      <c r="B178" s="35" t="s">
        <v>78</v>
      </c>
      <c r="C178" s="37">
        <v>635.1</v>
      </c>
      <c r="D178" s="21"/>
      <c r="E178" s="27">
        <f t="shared" si="7"/>
        <v>3532.98</v>
      </c>
    </row>
    <row r="179" spans="1:5" x14ac:dyDescent="0.25">
      <c r="A179" s="16">
        <v>44593</v>
      </c>
      <c r="B179" s="35" t="s">
        <v>9</v>
      </c>
      <c r="C179" s="37"/>
      <c r="D179" s="21">
        <v>211.5</v>
      </c>
      <c r="E179" s="27">
        <f t="shared" si="7"/>
        <v>3744.48</v>
      </c>
    </row>
    <row r="180" spans="1:5" x14ac:dyDescent="0.25">
      <c r="A180" s="16">
        <v>44593</v>
      </c>
      <c r="B180" s="35" t="s">
        <v>86</v>
      </c>
      <c r="C180" s="37">
        <v>471.67</v>
      </c>
      <c r="D180" s="21"/>
      <c r="E180" s="27">
        <f t="shared" si="7"/>
        <v>3272.81</v>
      </c>
    </row>
    <row r="181" spans="1:5" x14ac:dyDescent="0.25">
      <c r="A181" s="16">
        <v>44593</v>
      </c>
      <c r="B181" s="35" t="s">
        <v>79</v>
      </c>
      <c r="C181" s="37">
        <v>319</v>
      </c>
      <c r="D181" s="21"/>
      <c r="E181" s="27">
        <f t="shared" si="7"/>
        <v>2953.81</v>
      </c>
    </row>
    <row r="182" spans="1:5" x14ac:dyDescent="0.25">
      <c r="A182" s="16">
        <v>44593</v>
      </c>
      <c r="B182" s="35" t="s">
        <v>80</v>
      </c>
      <c r="C182" s="37"/>
      <c r="D182" s="21">
        <v>4207.3100000000004</v>
      </c>
      <c r="E182" s="27">
        <f t="shared" si="7"/>
        <v>7161.1200000000008</v>
      </c>
    </row>
    <row r="183" spans="1:5" x14ac:dyDescent="0.25">
      <c r="A183" s="16">
        <v>44621</v>
      </c>
      <c r="B183" s="35" t="s">
        <v>9</v>
      </c>
      <c r="C183" s="37"/>
      <c r="D183" s="21">
        <v>213</v>
      </c>
      <c r="E183" s="27">
        <f t="shared" si="7"/>
        <v>7374.1200000000008</v>
      </c>
    </row>
    <row r="184" spans="1:5" x14ac:dyDescent="0.25">
      <c r="A184" s="16">
        <v>44621</v>
      </c>
      <c r="B184" s="35" t="s">
        <v>81</v>
      </c>
      <c r="C184" s="37">
        <v>100.01</v>
      </c>
      <c r="D184" s="21"/>
      <c r="E184" s="27">
        <f t="shared" si="7"/>
        <v>7274.1100000000006</v>
      </c>
    </row>
    <row r="185" spans="1:5" x14ac:dyDescent="0.25">
      <c r="A185" s="16">
        <v>44621</v>
      </c>
      <c r="B185" s="35" t="s">
        <v>82</v>
      </c>
      <c r="C185" s="37">
        <v>36.090000000000003</v>
      </c>
      <c r="D185" s="21"/>
      <c r="E185" s="27">
        <f t="shared" si="7"/>
        <v>7238.02</v>
      </c>
    </row>
    <row r="186" spans="1:5" x14ac:dyDescent="0.25">
      <c r="A186" s="16">
        <v>44621</v>
      </c>
      <c r="B186" s="35" t="s">
        <v>85</v>
      </c>
      <c r="C186" s="37">
        <v>397.5</v>
      </c>
      <c r="D186" s="21"/>
      <c r="E186" s="27">
        <f t="shared" si="7"/>
        <v>6840.52</v>
      </c>
    </row>
    <row r="187" spans="1:5" x14ac:dyDescent="0.25">
      <c r="A187" s="16">
        <v>44621</v>
      </c>
      <c r="B187" s="35" t="s">
        <v>87</v>
      </c>
      <c r="C187" s="37">
        <v>300</v>
      </c>
      <c r="D187" s="21"/>
      <c r="E187" s="27">
        <f t="shared" si="7"/>
        <v>6540.52</v>
      </c>
    </row>
    <row r="188" spans="1:5" x14ac:dyDescent="0.25">
      <c r="A188" s="16">
        <v>44652</v>
      </c>
      <c r="B188" s="35" t="s">
        <v>9</v>
      </c>
      <c r="C188" s="37"/>
      <c r="D188" s="21">
        <v>213</v>
      </c>
      <c r="E188" s="27">
        <f t="shared" si="7"/>
        <v>6753.52</v>
      </c>
    </row>
    <row r="189" spans="1:5" x14ac:dyDescent="0.25">
      <c r="A189" s="16">
        <v>44652</v>
      </c>
      <c r="B189" s="35" t="s">
        <v>83</v>
      </c>
      <c r="C189" s="37">
        <v>327</v>
      </c>
      <c r="D189" s="21"/>
      <c r="E189" s="27">
        <f t="shared" si="7"/>
        <v>6426.52</v>
      </c>
    </row>
    <row r="190" spans="1:5" x14ac:dyDescent="0.25">
      <c r="A190" s="16">
        <v>44652</v>
      </c>
      <c r="B190" s="35" t="s">
        <v>19</v>
      </c>
      <c r="C190" s="37">
        <v>1560.01</v>
      </c>
      <c r="D190" s="21"/>
      <c r="E190" s="27">
        <f t="shared" si="7"/>
        <v>4866.51</v>
      </c>
    </row>
    <row r="191" spans="1:5" x14ac:dyDescent="0.25">
      <c r="A191" s="16">
        <v>44652</v>
      </c>
      <c r="B191" s="38" t="s">
        <v>84</v>
      </c>
      <c r="C191" s="37">
        <v>510.04</v>
      </c>
      <c r="D191" s="21"/>
      <c r="E191" s="27">
        <f t="shared" si="7"/>
        <v>4356.47</v>
      </c>
    </row>
    <row r="192" spans="1:5" x14ac:dyDescent="0.25">
      <c r="A192" s="16">
        <v>44682</v>
      </c>
      <c r="B192" s="35" t="s">
        <v>9</v>
      </c>
      <c r="C192" s="37"/>
      <c r="D192" s="21">
        <v>213</v>
      </c>
      <c r="E192" s="27">
        <f>E191+D192-C192</f>
        <v>4569.47</v>
      </c>
    </row>
    <row r="193" spans="1:5" x14ac:dyDescent="0.25">
      <c r="A193" s="16">
        <v>44682</v>
      </c>
      <c r="B193" s="35" t="s">
        <v>91</v>
      </c>
      <c r="C193" s="37">
        <v>319</v>
      </c>
      <c r="D193" s="21"/>
      <c r="E193" s="27">
        <f t="shared" si="7"/>
        <v>4250.47</v>
      </c>
    </row>
    <row r="194" spans="1:5" x14ac:dyDescent="0.25">
      <c r="A194" s="16">
        <v>44713</v>
      </c>
      <c r="B194" s="35" t="s">
        <v>88</v>
      </c>
      <c r="C194" s="37">
        <v>339.59</v>
      </c>
      <c r="D194" s="21"/>
      <c r="E194" s="27">
        <f t="shared" si="7"/>
        <v>3910.88</v>
      </c>
    </row>
    <row r="195" spans="1:5" x14ac:dyDescent="0.25">
      <c r="A195" s="16">
        <v>44713</v>
      </c>
      <c r="B195" s="35" t="s">
        <v>89</v>
      </c>
      <c r="C195" s="21">
        <v>120</v>
      </c>
      <c r="D195" s="21"/>
      <c r="E195" s="27">
        <f t="shared" si="7"/>
        <v>3790.88</v>
      </c>
    </row>
    <row r="196" spans="1:5" x14ac:dyDescent="0.25">
      <c r="A196" s="16">
        <v>44713</v>
      </c>
      <c r="B196" s="35" t="s">
        <v>90</v>
      </c>
      <c r="C196" s="21">
        <v>1346.3</v>
      </c>
      <c r="D196" s="21"/>
      <c r="E196" s="27">
        <f t="shared" si="7"/>
        <v>2444.58</v>
      </c>
    </row>
    <row r="197" spans="1:5" x14ac:dyDescent="0.25">
      <c r="A197" s="16">
        <v>44713</v>
      </c>
      <c r="B197" s="39" t="s">
        <v>92</v>
      </c>
      <c r="C197" s="37">
        <v>344</v>
      </c>
      <c r="D197" s="21"/>
      <c r="E197" s="27">
        <f t="shared" si="7"/>
        <v>2100.58</v>
      </c>
    </row>
    <row r="198" spans="1:5" x14ac:dyDescent="0.25">
      <c r="A198" s="16">
        <v>44713</v>
      </c>
      <c r="B198" s="35" t="s">
        <v>9</v>
      </c>
      <c r="C198" s="21"/>
      <c r="D198" s="21">
        <v>213</v>
      </c>
      <c r="E198" s="27">
        <f t="shared" si="7"/>
        <v>2313.58</v>
      </c>
    </row>
    <row r="199" spans="1:5" x14ac:dyDescent="0.25">
      <c r="A199" s="16">
        <v>44805</v>
      </c>
      <c r="B199" s="15" t="s">
        <v>46</v>
      </c>
      <c r="C199" s="21">
        <v>296</v>
      </c>
      <c r="D199" s="21"/>
      <c r="E199" s="27">
        <f t="shared" si="7"/>
        <v>2017.58</v>
      </c>
    </row>
    <row r="200" spans="1:5" x14ac:dyDescent="0.25">
      <c r="A200" s="16">
        <v>44805</v>
      </c>
      <c r="B200" s="35" t="s">
        <v>93</v>
      </c>
      <c r="C200" s="21">
        <v>376</v>
      </c>
      <c r="D200" s="21"/>
      <c r="E200" s="27">
        <f t="shared" si="7"/>
        <v>1641.58</v>
      </c>
    </row>
    <row r="201" spans="1:5" x14ac:dyDescent="0.25">
      <c r="A201" s="16">
        <v>44805</v>
      </c>
      <c r="B201" s="35" t="s">
        <v>94</v>
      </c>
      <c r="C201" s="21">
        <v>159.99</v>
      </c>
      <c r="D201" s="21"/>
      <c r="E201" s="27">
        <f t="shared" si="7"/>
        <v>1481.59</v>
      </c>
    </row>
    <row r="202" spans="1:5" x14ac:dyDescent="0.25">
      <c r="A202" s="16">
        <v>44805</v>
      </c>
      <c r="B202" s="35" t="s">
        <v>9</v>
      </c>
      <c r="C202" s="21"/>
      <c r="D202" s="21">
        <v>210</v>
      </c>
      <c r="E202" s="27">
        <f t="shared" si="7"/>
        <v>1691.59</v>
      </c>
    </row>
    <row r="203" spans="1:5" x14ac:dyDescent="0.25">
      <c r="A203" s="16">
        <v>44835</v>
      </c>
      <c r="B203" s="35" t="s">
        <v>95</v>
      </c>
      <c r="C203" s="21">
        <v>450</v>
      </c>
      <c r="D203" s="21"/>
      <c r="E203" s="27">
        <f t="shared" si="7"/>
        <v>1241.5899999999999</v>
      </c>
    </row>
    <row r="204" spans="1:5" x14ac:dyDescent="0.25">
      <c r="A204" s="16">
        <v>44835</v>
      </c>
      <c r="B204" s="35" t="s">
        <v>9</v>
      </c>
      <c r="C204" s="21"/>
      <c r="D204" s="21">
        <v>211.5</v>
      </c>
      <c r="E204" s="27">
        <f t="shared" si="7"/>
        <v>1453.09</v>
      </c>
    </row>
    <row r="205" spans="1:5" x14ac:dyDescent="0.25">
      <c r="A205" s="16">
        <v>44866</v>
      </c>
      <c r="B205" s="35" t="s">
        <v>9</v>
      </c>
      <c r="C205" s="21"/>
      <c r="D205" s="21">
        <v>211.5</v>
      </c>
      <c r="E205" s="27">
        <f t="shared" si="7"/>
        <v>1664.59</v>
      </c>
    </row>
    <row r="206" spans="1:5" ht="27.6" x14ac:dyDescent="0.25">
      <c r="A206" s="20">
        <v>44866</v>
      </c>
      <c r="B206" s="40" t="s">
        <v>96</v>
      </c>
      <c r="C206" s="21"/>
      <c r="D206" s="41">
        <v>410.05</v>
      </c>
      <c r="E206" s="28">
        <f t="shared" si="7"/>
        <v>2074.64</v>
      </c>
    </row>
    <row r="207" spans="1:5" x14ac:dyDescent="0.25">
      <c r="A207" s="20">
        <v>44896</v>
      </c>
      <c r="B207" s="40" t="s">
        <v>9</v>
      </c>
      <c r="C207" s="21"/>
      <c r="D207" s="41">
        <v>223.5</v>
      </c>
      <c r="E207" s="28">
        <f t="shared" si="7"/>
        <v>2298.14</v>
      </c>
    </row>
    <row r="208" spans="1:5" x14ac:dyDescent="0.25">
      <c r="A208" s="16">
        <v>44896</v>
      </c>
      <c r="B208" s="35" t="s">
        <v>97</v>
      </c>
      <c r="C208" s="21">
        <v>248</v>
      </c>
      <c r="D208" s="21"/>
      <c r="E208" s="28">
        <f t="shared" si="7"/>
        <v>2050.14</v>
      </c>
    </row>
    <row r="209" spans="1:5" x14ac:dyDescent="0.25">
      <c r="A209" s="16">
        <v>44896</v>
      </c>
      <c r="B209" s="35" t="s">
        <v>99</v>
      </c>
      <c r="C209" s="21"/>
      <c r="D209" s="21">
        <v>400</v>
      </c>
      <c r="E209" s="28">
        <f t="shared" si="7"/>
        <v>2450.14</v>
      </c>
    </row>
    <row r="210" spans="1:5" x14ac:dyDescent="0.25">
      <c r="A210" s="16">
        <v>44896</v>
      </c>
      <c r="B210" s="35" t="s">
        <v>98</v>
      </c>
      <c r="C210" s="21"/>
      <c r="D210" s="21">
        <v>3633.81</v>
      </c>
      <c r="E210" s="28">
        <f t="shared" si="7"/>
        <v>6083.95</v>
      </c>
    </row>
    <row r="211" spans="1:5" x14ac:dyDescent="0.25">
      <c r="A211" s="32" t="s">
        <v>4</v>
      </c>
      <c r="B211" s="34">
        <v>44926</v>
      </c>
      <c r="C211" s="25">
        <f>SUM(C177:C210)</f>
        <v>8655.2999999999993</v>
      </c>
      <c r="D211" s="25">
        <f>SUM(D177:D210)</f>
        <v>10775.17</v>
      </c>
      <c r="E211" s="12">
        <f>E176+D211-C211</f>
        <v>6083.9500000000007</v>
      </c>
    </row>
    <row r="212" spans="1:5" x14ac:dyDescent="0.25">
      <c r="A212" s="36">
        <v>44927</v>
      </c>
      <c r="B212" s="42" t="s">
        <v>9</v>
      </c>
      <c r="C212" s="37"/>
      <c r="D212" s="37">
        <v>280</v>
      </c>
      <c r="E212" s="27">
        <f>E211+D212-C212</f>
        <v>6363.9500000000007</v>
      </c>
    </row>
    <row r="213" spans="1:5" x14ac:dyDescent="0.25">
      <c r="A213" s="36">
        <v>44927</v>
      </c>
      <c r="B213" s="42" t="s">
        <v>108</v>
      </c>
      <c r="C213" s="37"/>
      <c r="D213" s="37">
        <v>54.24</v>
      </c>
      <c r="E213" s="27">
        <f t="shared" ref="E213:E269" si="8">E212+D213-C213</f>
        <v>6418.1900000000005</v>
      </c>
    </row>
    <row r="214" spans="1:5" x14ac:dyDescent="0.25">
      <c r="A214" s="36">
        <v>44927</v>
      </c>
      <c r="B214" s="42" t="s">
        <v>100</v>
      </c>
      <c r="C214" s="37">
        <v>467</v>
      </c>
      <c r="D214" s="37"/>
      <c r="E214" s="27">
        <f t="shared" si="8"/>
        <v>5951.1900000000005</v>
      </c>
    </row>
    <row r="215" spans="1:5" x14ac:dyDescent="0.25">
      <c r="A215" s="36">
        <v>44927</v>
      </c>
      <c r="B215" s="42" t="s">
        <v>120</v>
      </c>
      <c r="C215" s="37">
        <v>15</v>
      </c>
      <c r="D215" s="37"/>
      <c r="E215" s="27">
        <f t="shared" si="8"/>
        <v>5936.1900000000005</v>
      </c>
    </row>
    <row r="216" spans="1:5" x14ac:dyDescent="0.25">
      <c r="A216" s="36">
        <v>44927</v>
      </c>
      <c r="B216" s="42" t="s">
        <v>103</v>
      </c>
      <c r="C216" s="37">
        <v>328</v>
      </c>
      <c r="D216" s="37"/>
      <c r="E216" s="27">
        <f t="shared" si="8"/>
        <v>5608.1900000000005</v>
      </c>
    </row>
    <row r="217" spans="1:5" x14ac:dyDescent="0.25">
      <c r="A217" s="36">
        <v>44958</v>
      </c>
      <c r="B217" s="42" t="s">
        <v>9</v>
      </c>
      <c r="C217" s="37"/>
      <c r="D217" s="37">
        <v>278</v>
      </c>
      <c r="E217" s="27">
        <f t="shared" si="8"/>
        <v>5886.1900000000005</v>
      </c>
    </row>
    <row r="218" spans="1:5" x14ac:dyDescent="0.25">
      <c r="A218" s="36">
        <v>44958</v>
      </c>
      <c r="B218" s="42" t="s">
        <v>101</v>
      </c>
      <c r="C218" s="37">
        <v>319.76</v>
      </c>
      <c r="D218" s="37"/>
      <c r="E218" s="27">
        <f t="shared" si="8"/>
        <v>5566.43</v>
      </c>
    </row>
    <row r="219" spans="1:5" x14ac:dyDescent="0.25">
      <c r="A219" s="36">
        <v>44986</v>
      </c>
      <c r="B219" s="42" t="s">
        <v>9</v>
      </c>
      <c r="C219" s="37"/>
      <c r="D219" s="37">
        <v>280</v>
      </c>
      <c r="E219" s="27">
        <f t="shared" si="8"/>
        <v>5846.43</v>
      </c>
    </row>
    <row r="220" spans="1:5" x14ac:dyDescent="0.25">
      <c r="A220" s="36">
        <v>44986</v>
      </c>
      <c r="B220" s="42" t="s">
        <v>102</v>
      </c>
      <c r="C220" s="37">
        <v>1336.22</v>
      </c>
      <c r="D220" s="37"/>
      <c r="E220" s="27">
        <f t="shared" si="8"/>
        <v>4510.21</v>
      </c>
    </row>
    <row r="221" spans="1:5" x14ac:dyDescent="0.25">
      <c r="A221" s="36">
        <v>44986</v>
      </c>
      <c r="B221" s="42" t="s">
        <v>104</v>
      </c>
      <c r="C221" s="37">
        <v>216</v>
      </c>
      <c r="D221" s="37"/>
      <c r="E221" s="27">
        <f t="shared" si="8"/>
        <v>4294.21</v>
      </c>
    </row>
    <row r="222" spans="1:5" x14ac:dyDescent="0.25">
      <c r="A222" s="36">
        <v>44986</v>
      </c>
      <c r="B222" s="42" t="s">
        <v>107</v>
      </c>
      <c r="C222" s="37">
        <v>370.26</v>
      </c>
      <c r="D222" s="37"/>
      <c r="E222" s="27">
        <f t="shared" si="8"/>
        <v>3923.95</v>
      </c>
    </row>
    <row r="223" spans="1:5" x14ac:dyDescent="0.25">
      <c r="A223" s="36">
        <v>45017</v>
      </c>
      <c r="B223" s="42" t="s">
        <v>9</v>
      </c>
      <c r="C223" s="37"/>
      <c r="D223" s="37">
        <v>278</v>
      </c>
      <c r="E223" s="27">
        <f t="shared" si="8"/>
        <v>4201.95</v>
      </c>
    </row>
    <row r="224" spans="1:5" x14ac:dyDescent="0.25">
      <c r="A224" s="36">
        <v>45017</v>
      </c>
      <c r="B224" s="42" t="s">
        <v>105</v>
      </c>
      <c r="C224" s="37">
        <v>280.01</v>
      </c>
      <c r="D224" s="37"/>
      <c r="E224" s="27">
        <f t="shared" si="8"/>
        <v>3921.9399999999996</v>
      </c>
    </row>
    <row r="225" spans="1:5" x14ac:dyDescent="0.25">
      <c r="A225" s="36">
        <v>45017</v>
      </c>
      <c r="B225" s="42" t="s">
        <v>106</v>
      </c>
      <c r="C225" s="37">
        <v>57</v>
      </c>
      <c r="D225" s="37"/>
      <c r="E225" s="27">
        <f t="shared" si="8"/>
        <v>3864.9399999999996</v>
      </c>
    </row>
    <row r="226" spans="1:5" x14ac:dyDescent="0.25">
      <c r="A226" s="36">
        <v>45047</v>
      </c>
      <c r="B226" s="42" t="s">
        <v>9</v>
      </c>
      <c r="C226" s="37"/>
      <c r="D226" s="37">
        <v>276</v>
      </c>
      <c r="E226" s="27">
        <f t="shared" si="8"/>
        <v>4140.9399999999996</v>
      </c>
    </row>
    <row r="227" spans="1:5" x14ac:dyDescent="0.25">
      <c r="A227" s="36">
        <v>45078</v>
      </c>
      <c r="B227" s="42" t="s">
        <v>9</v>
      </c>
      <c r="C227" s="37">
        <v>0</v>
      </c>
      <c r="D227" s="37">
        <v>280</v>
      </c>
      <c r="E227" s="27">
        <f t="shared" si="8"/>
        <v>4420.9399999999996</v>
      </c>
    </row>
    <row r="228" spans="1:5" x14ac:dyDescent="0.25">
      <c r="A228" s="36">
        <v>45078</v>
      </c>
      <c r="B228" s="42" t="s">
        <v>112</v>
      </c>
      <c r="C228" s="37">
        <v>853.06</v>
      </c>
      <c r="D228" s="37"/>
      <c r="E228" s="27">
        <f t="shared" si="8"/>
        <v>3567.8799999999997</v>
      </c>
    </row>
    <row r="229" spans="1:5" x14ac:dyDescent="0.25">
      <c r="A229" s="36">
        <v>45078</v>
      </c>
      <c r="B229" s="42" t="s">
        <v>111</v>
      </c>
      <c r="C229" s="37">
        <v>210</v>
      </c>
      <c r="D229" s="37"/>
      <c r="E229" s="27">
        <f t="shared" si="8"/>
        <v>3357.8799999999997</v>
      </c>
    </row>
    <row r="230" spans="1:5" x14ac:dyDescent="0.25">
      <c r="A230" s="36">
        <v>45078</v>
      </c>
      <c r="B230" s="42" t="s">
        <v>109</v>
      </c>
      <c r="C230" s="37">
        <v>75.5</v>
      </c>
      <c r="D230" s="37"/>
      <c r="E230" s="27">
        <f t="shared" si="8"/>
        <v>3282.3799999999997</v>
      </c>
    </row>
    <row r="231" spans="1:5" x14ac:dyDescent="0.25">
      <c r="A231" s="36">
        <v>45078</v>
      </c>
      <c r="B231" s="42" t="s">
        <v>92</v>
      </c>
      <c r="C231" s="37">
        <v>253.1</v>
      </c>
      <c r="D231" s="37"/>
      <c r="E231" s="27">
        <f t="shared" si="8"/>
        <v>3029.2799999999997</v>
      </c>
    </row>
    <row r="232" spans="1:5" x14ac:dyDescent="0.25">
      <c r="A232" s="36">
        <v>45078</v>
      </c>
      <c r="B232" s="42" t="s">
        <v>110</v>
      </c>
      <c r="C232" s="37">
        <v>29.75</v>
      </c>
      <c r="D232" s="37"/>
      <c r="E232" s="27">
        <f t="shared" si="8"/>
        <v>2999.5299999999997</v>
      </c>
    </row>
    <row r="233" spans="1:5" x14ac:dyDescent="0.25">
      <c r="A233" s="36">
        <v>45170</v>
      </c>
      <c r="B233" s="42" t="s">
        <v>9</v>
      </c>
      <c r="C233" s="37"/>
      <c r="D233" s="37">
        <v>286</v>
      </c>
      <c r="E233" s="27">
        <f t="shared" si="8"/>
        <v>3285.5299999999997</v>
      </c>
    </row>
    <row r="234" spans="1:5" x14ac:dyDescent="0.25">
      <c r="A234" s="36">
        <v>45170</v>
      </c>
      <c r="B234" s="42" t="s">
        <v>114</v>
      </c>
      <c r="C234" s="37"/>
      <c r="D234" s="37">
        <v>377.36</v>
      </c>
      <c r="E234" s="27">
        <f t="shared" si="8"/>
        <v>3662.89</v>
      </c>
    </row>
    <row r="235" spans="1:5" x14ac:dyDescent="0.25">
      <c r="A235" s="36">
        <v>45170</v>
      </c>
      <c r="B235" s="42" t="s">
        <v>113</v>
      </c>
      <c r="C235" s="37">
        <v>485</v>
      </c>
      <c r="D235" s="37"/>
      <c r="E235" s="27">
        <f t="shared" si="8"/>
        <v>3177.89</v>
      </c>
    </row>
    <row r="236" spans="1:5" x14ac:dyDescent="0.25">
      <c r="A236" s="36">
        <v>45170</v>
      </c>
      <c r="B236" s="42" t="s">
        <v>94</v>
      </c>
      <c r="C236" s="37">
        <v>95</v>
      </c>
      <c r="D236" s="37"/>
      <c r="E236" s="27">
        <f t="shared" si="8"/>
        <v>3082.89</v>
      </c>
    </row>
    <row r="237" spans="1:5" x14ac:dyDescent="0.25">
      <c r="A237" s="36">
        <v>45200</v>
      </c>
      <c r="B237" s="42" t="s">
        <v>9</v>
      </c>
      <c r="C237" s="37"/>
      <c r="D237" s="37">
        <v>286</v>
      </c>
      <c r="E237" s="27">
        <f t="shared" si="8"/>
        <v>3368.89</v>
      </c>
    </row>
    <row r="238" spans="1:5" x14ac:dyDescent="0.25">
      <c r="A238" s="36">
        <v>45200</v>
      </c>
      <c r="B238" s="42" t="s">
        <v>115</v>
      </c>
      <c r="C238" s="37">
        <v>521.5</v>
      </c>
      <c r="D238" s="37"/>
      <c r="E238" s="27">
        <f t="shared" si="8"/>
        <v>2847.39</v>
      </c>
    </row>
    <row r="239" spans="1:5" x14ac:dyDescent="0.25">
      <c r="A239" s="36">
        <v>45200</v>
      </c>
      <c r="B239" s="42" t="s">
        <v>95</v>
      </c>
      <c r="C239" s="37">
        <v>291.75</v>
      </c>
      <c r="D239" s="37"/>
      <c r="E239" s="27">
        <f t="shared" si="8"/>
        <v>2555.64</v>
      </c>
    </row>
    <row r="240" spans="1:5" x14ac:dyDescent="0.25">
      <c r="A240" s="36">
        <v>45231</v>
      </c>
      <c r="B240" s="42" t="s">
        <v>9</v>
      </c>
      <c r="C240" s="37"/>
      <c r="D240" s="37">
        <v>288</v>
      </c>
      <c r="E240" s="27">
        <f t="shared" si="8"/>
        <v>2843.64</v>
      </c>
    </row>
    <row r="241" spans="1:5" x14ac:dyDescent="0.25">
      <c r="A241" s="36">
        <v>45231</v>
      </c>
      <c r="B241" s="42" t="s">
        <v>116</v>
      </c>
      <c r="C241" s="37">
        <v>225</v>
      </c>
      <c r="D241" s="37"/>
      <c r="E241" s="27">
        <f t="shared" si="8"/>
        <v>2618.64</v>
      </c>
    </row>
    <row r="242" spans="1:5" x14ac:dyDescent="0.25">
      <c r="A242" s="36">
        <v>45261</v>
      </c>
      <c r="B242" s="42" t="s">
        <v>9</v>
      </c>
      <c r="C242" s="37"/>
      <c r="D242" s="37">
        <v>288</v>
      </c>
      <c r="E242" s="27">
        <f t="shared" si="8"/>
        <v>2906.64</v>
      </c>
    </row>
    <row r="243" spans="1:5" x14ac:dyDescent="0.25">
      <c r="A243" s="36">
        <v>45261</v>
      </c>
      <c r="B243" s="42" t="s">
        <v>117</v>
      </c>
      <c r="C243" s="37">
        <v>841</v>
      </c>
      <c r="D243" s="37"/>
      <c r="E243" s="27">
        <f t="shared" si="8"/>
        <v>2065.64</v>
      </c>
    </row>
    <row r="244" spans="1:5" x14ac:dyDescent="0.25">
      <c r="A244" s="36">
        <v>45261</v>
      </c>
      <c r="B244" s="42" t="s">
        <v>118</v>
      </c>
      <c r="C244" s="37">
        <v>435</v>
      </c>
      <c r="D244" s="37"/>
      <c r="E244" s="27">
        <f t="shared" si="8"/>
        <v>1630.6399999999999</v>
      </c>
    </row>
    <row r="245" spans="1:5" x14ac:dyDescent="0.25">
      <c r="A245" s="36">
        <v>45261</v>
      </c>
      <c r="B245" s="42" t="s">
        <v>119</v>
      </c>
      <c r="C245" s="37"/>
      <c r="D245" s="37">
        <v>100</v>
      </c>
      <c r="E245" s="27">
        <f t="shared" si="8"/>
        <v>1730.6399999999999</v>
      </c>
    </row>
    <row r="246" spans="1:5" x14ac:dyDescent="0.25">
      <c r="A246" s="36">
        <v>45261</v>
      </c>
      <c r="B246" s="42" t="s">
        <v>121</v>
      </c>
      <c r="C246" s="37"/>
      <c r="D246" s="37">
        <v>4249.41</v>
      </c>
      <c r="E246" s="27">
        <f t="shared" si="8"/>
        <v>5980.0499999999993</v>
      </c>
    </row>
    <row r="247" spans="1:5" x14ac:dyDescent="0.25">
      <c r="A247" s="32" t="s">
        <v>4</v>
      </c>
      <c r="B247" s="34">
        <v>45291</v>
      </c>
      <c r="C247" s="25">
        <f>SUM(C212:C246)</f>
        <v>7704.91</v>
      </c>
      <c r="D247" s="25">
        <f>SUM(D212:D246)</f>
        <v>7601.01</v>
      </c>
      <c r="E247" s="12">
        <f>E211+D247-C247</f>
        <v>5980.0500000000011</v>
      </c>
    </row>
    <row r="248" spans="1:5" x14ac:dyDescent="0.25">
      <c r="A248" s="36">
        <v>45292</v>
      </c>
      <c r="B248" s="42" t="s">
        <v>9</v>
      </c>
      <c r="C248" s="37"/>
      <c r="D248" s="37">
        <v>288</v>
      </c>
      <c r="E248" s="27">
        <f t="shared" si="8"/>
        <v>6268.0500000000011</v>
      </c>
    </row>
    <row r="249" spans="1:5" x14ac:dyDescent="0.25">
      <c r="A249" s="36">
        <v>45292</v>
      </c>
      <c r="B249" s="42" t="s">
        <v>122</v>
      </c>
      <c r="C249" s="37"/>
      <c r="D249" s="37">
        <v>109.2</v>
      </c>
      <c r="E249" s="27">
        <f t="shared" si="8"/>
        <v>6377.2500000000009</v>
      </c>
    </row>
    <row r="250" spans="1:5" x14ac:dyDescent="0.25">
      <c r="A250" s="36">
        <v>45292</v>
      </c>
      <c r="B250" s="42" t="s">
        <v>123</v>
      </c>
      <c r="C250" s="37"/>
      <c r="D250" s="37">
        <v>26</v>
      </c>
      <c r="E250" s="27">
        <f t="shared" si="8"/>
        <v>6403.2500000000009</v>
      </c>
    </row>
    <row r="251" spans="1:5" x14ac:dyDescent="0.25">
      <c r="A251" s="36">
        <v>45292</v>
      </c>
      <c r="B251" s="42" t="s">
        <v>124</v>
      </c>
      <c r="C251" s="37">
        <v>265</v>
      </c>
      <c r="D251" s="37"/>
      <c r="E251" s="27">
        <f t="shared" si="8"/>
        <v>6138.2500000000009</v>
      </c>
    </row>
    <row r="252" spans="1:5" x14ac:dyDescent="0.25">
      <c r="A252" s="36">
        <v>45292</v>
      </c>
      <c r="B252" s="42" t="s">
        <v>125</v>
      </c>
      <c r="C252" s="37">
        <v>340</v>
      </c>
      <c r="D252" s="37"/>
      <c r="E252" s="27">
        <f t="shared" si="8"/>
        <v>5798.2500000000009</v>
      </c>
    </row>
    <row r="253" spans="1:5" x14ac:dyDescent="0.25">
      <c r="A253" s="36">
        <v>45292</v>
      </c>
      <c r="B253" s="42" t="s">
        <v>126</v>
      </c>
      <c r="C253" s="37">
        <v>80</v>
      </c>
      <c r="D253" s="37"/>
      <c r="E253" s="27">
        <f t="shared" si="8"/>
        <v>5718.2500000000009</v>
      </c>
    </row>
    <row r="254" spans="1:5" x14ac:dyDescent="0.25">
      <c r="A254" s="36">
        <v>45323</v>
      </c>
      <c r="B254" s="42" t="s">
        <v>9</v>
      </c>
      <c r="C254" s="37"/>
      <c r="D254" s="37">
        <v>288</v>
      </c>
      <c r="E254" s="27">
        <f t="shared" si="8"/>
        <v>6006.2500000000009</v>
      </c>
    </row>
    <row r="255" spans="1:5" x14ac:dyDescent="0.25">
      <c r="A255" s="36">
        <v>45323</v>
      </c>
      <c r="B255" s="42" t="s">
        <v>127</v>
      </c>
      <c r="C255" s="37">
        <v>370</v>
      </c>
      <c r="D255" s="37"/>
      <c r="E255" s="27">
        <f t="shared" si="8"/>
        <v>5636.2500000000009</v>
      </c>
    </row>
    <row r="256" spans="1:5" x14ac:dyDescent="0.25">
      <c r="A256" s="36">
        <v>45352</v>
      </c>
      <c r="B256" s="42" t="s">
        <v>9</v>
      </c>
      <c r="C256" s="37"/>
      <c r="D256" s="37">
        <v>288</v>
      </c>
      <c r="E256" s="27">
        <f t="shared" si="8"/>
        <v>5924.2500000000009</v>
      </c>
    </row>
    <row r="257" spans="1:5" x14ac:dyDescent="0.25">
      <c r="A257" s="36">
        <v>45352</v>
      </c>
      <c r="B257" s="42" t="s">
        <v>124</v>
      </c>
      <c r="C257" s="37">
        <v>270</v>
      </c>
      <c r="D257" s="37"/>
      <c r="E257" s="27">
        <f t="shared" si="8"/>
        <v>5654.2500000000009</v>
      </c>
    </row>
    <row r="258" spans="1:5" x14ac:dyDescent="0.25">
      <c r="A258" s="36">
        <v>45383</v>
      </c>
      <c r="B258" s="42" t="s">
        <v>9</v>
      </c>
      <c r="C258" s="37"/>
      <c r="D258" s="37">
        <v>288</v>
      </c>
      <c r="E258" s="27">
        <f t="shared" si="8"/>
        <v>5942.2500000000009</v>
      </c>
    </row>
    <row r="259" spans="1:5" x14ac:dyDescent="0.25">
      <c r="A259" s="36">
        <v>45383</v>
      </c>
      <c r="B259" s="42" t="s">
        <v>107</v>
      </c>
      <c r="C259" s="37">
        <v>111.11</v>
      </c>
      <c r="D259" s="37"/>
      <c r="E259" s="27">
        <f t="shared" si="8"/>
        <v>5831.1400000000012</v>
      </c>
    </row>
    <row r="260" spans="1:5" x14ac:dyDescent="0.25">
      <c r="A260" s="36">
        <v>45383</v>
      </c>
      <c r="B260" s="42" t="s">
        <v>128</v>
      </c>
      <c r="C260" s="37">
        <v>243</v>
      </c>
      <c r="D260" s="37"/>
      <c r="E260" s="27">
        <f t="shared" si="8"/>
        <v>5588.1400000000012</v>
      </c>
    </row>
    <row r="261" spans="1:5" x14ac:dyDescent="0.25">
      <c r="A261" s="36">
        <v>45383</v>
      </c>
      <c r="B261" s="42" t="s">
        <v>129</v>
      </c>
      <c r="C261" s="37">
        <v>220</v>
      </c>
      <c r="D261" s="37"/>
      <c r="E261" s="27">
        <f t="shared" si="8"/>
        <v>5368.1400000000012</v>
      </c>
    </row>
    <row r="262" spans="1:5" x14ac:dyDescent="0.25">
      <c r="A262" s="36">
        <v>45413</v>
      </c>
      <c r="B262" s="42" t="s">
        <v>9</v>
      </c>
      <c r="C262" s="37"/>
      <c r="D262" s="37">
        <v>288</v>
      </c>
      <c r="E262" s="27">
        <f t="shared" si="8"/>
        <v>5656.1400000000012</v>
      </c>
    </row>
    <row r="263" spans="1:5" x14ac:dyDescent="0.25">
      <c r="A263" s="36">
        <v>45413</v>
      </c>
      <c r="B263" s="42" t="s">
        <v>105</v>
      </c>
      <c r="C263" s="37">
        <v>299.99</v>
      </c>
      <c r="D263" s="37"/>
      <c r="E263" s="27">
        <f t="shared" si="8"/>
        <v>5356.1500000000015</v>
      </c>
    </row>
    <row r="264" spans="1:5" x14ac:dyDescent="0.25">
      <c r="A264" s="36">
        <v>45413</v>
      </c>
      <c r="B264" s="42" t="s">
        <v>130</v>
      </c>
      <c r="C264" s="37">
        <v>43.8</v>
      </c>
      <c r="D264" s="37"/>
      <c r="E264" s="27">
        <f t="shared" si="8"/>
        <v>5312.3500000000013</v>
      </c>
    </row>
    <row r="265" spans="1:5" x14ac:dyDescent="0.25">
      <c r="A265" s="36">
        <v>45444</v>
      </c>
      <c r="B265" s="42" t="s">
        <v>9</v>
      </c>
      <c r="C265" s="37"/>
      <c r="D265" s="37">
        <v>288</v>
      </c>
      <c r="E265" s="27">
        <f t="shared" si="8"/>
        <v>5600.3500000000013</v>
      </c>
    </row>
    <row r="266" spans="1:5" x14ac:dyDescent="0.25">
      <c r="A266" s="36">
        <v>45444</v>
      </c>
      <c r="B266" s="42" t="s">
        <v>90</v>
      </c>
      <c r="C266" s="37">
        <v>1046.71</v>
      </c>
      <c r="D266" s="37"/>
      <c r="E266" s="27">
        <f t="shared" si="8"/>
        <v>4553.6400000000012</v>
      </c>
    </row>
    <row r="267" spans="1:5" x14ac:dyDescent="0.25">
      <c r="A267" s="36">
        <v>45444</v>
      </c>
      <c r="B267" s="42" t="s">
        <v>109</v>
      </c>
      <c r="C267" s="37">
        <v>114.09</v>
      </c>
      <c r="D267" s="37"/>
      <c r="E267" s="27">
        <f t="shared" si="8"/>
        <v>4439.5500000000011</v>
      </c>
    </row>
    <row r="268" spans="1:5" x14ac:dyDescent="0.25">
      <c r="A268" s="36">
        <v>45444</v>
      </c>
      <c r="B268" s="35" t="s">
        <v>131</v>
      </c>
      <c r="C268" s="21">
        <v>92.4</v>
      </c>
      <c r="D268" s="21"/>
      <c r="E268" s="27">
        <f t="shared" si="8"/>
        <v>4347.1500000000015</v>
      </c>
    </row>
    <row r="269" spans="1:5" x14ac:dyDescent="0.25">
      <c r="A269" s="36">
        <v>45444</v>
      </c>
      <c r="B269" s="35" t="s">
        <v>92</v>
      </c>
      <c r="C269" s="21">
        <v>105.92</v>
      </c>
      <c r="D269" s="21"/>
      <c r="E269" s="27">
        <f t="shared" si="8"/>
        <v>4241.2300000000014</v>
      </c>
    </row>
    <row r="270" spans="1:5" x14ac:dyDescent="0.25">
      <c r="A270" s="36"/>
      <c r="B270" s="35"/>
      <c r="C270" s="21"/>
      <c r="D270" s="21"/>
      <c r="E270" s="27"/>
    </row>
    <row r="271" spans="1:5" x14ac:dyDescent="0.25">
      <c r="A271" s="36"/>
      <c r="B271" s="35"/>
      <c r="C271" s="21"/>
      <c r="D271" s="21"/>
      <c r="E271" s="27"/>
    </row>
    <row r="272" spans="1:5" x14ac:dyDescent="0.25">
      <c r="A272" s="36"/>
      <c r="B272" s="35"/>
      <c r="C272" s="21"/>
      <c r="D272" s="21"/>
      <c r="E272" s="27"/>
    </row>
    <row r="273" spans="1:5" x14ac:dyDescent="0.25">
      <c r="A273" s="36"/>
      <c r="B273" s="35"/>
      <c r="C273" s="21"/>
      <c r="D273" s="21"/>
      <c r="E273" s="27"/>
    </row>
    <row r="274" spans="1:5" x14ac:dyDescent="0.25">
      <c r="A274" s="16"/>
      <c r="B274" s="35"/>
      <c r="C274" s="21"/>
      <c r="D274" s="21"/>
      <c r="E274" s="27"/>
    </row>
    <row r="275" spans="1:5" x14ac:dyDescent="0.25">
      <c r="A275" s="15"/>
      <c r="B275" s="35"/>
      <c r="C275" s="21"/>
    </row>
    <row r="276" spans="1:5" x14ac:dyDescent="0.25">
      <c r="A276" s="15"/>
    </row>
  </sheetData>
  <mergeCells count="1">
    <mergeCell ref="A1:E1"/>
  </mergeCells>
  <pageMargins left="0.25" right="0.25" top="0.75" bottom="0.75" header="0.3" footer="0.3"/>
  <pageSetup paperSize="9" scale="9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view="pageBreakPreview" zoomScaleNormal="100" zoomScaleSheetLayoutView="100" workbookViewId="0">
      <selection activeCell="A22" sqref="A22:E25"/>
    </sheetView>
  </sheetViews>
  <sheetFormatPr defaultColWidth="9.109375" defaultRowHeight="13.8" x14ac:dyDescent="0.25"/>
  <cols>
    <col min="1" max="1" width="11.33203125" style="3" bestFit="1" customWidth="1"/>
    <col min="2" max="2" width="38" style="3" customWidth="1"/>
    <col min="3" max="3" width="15.5546875" style="24" customWidth="1"/>
    <col min="4" max="4" width="17" style="24" customWidth="1"/>
    <col min="5" max="5" width="13.44140625" style="24" customWidth="1"/>
    <col min="6" max="16384" width="9.109375" style="3"/>
  </cols>
  <sheetData>
    <row r="1" spans="1:5" x14ac:dyDescent="0.25">
      <c r="A1" s="46" t="s">
        <v>139</v>
      </c>
      <c r="B1" s="46"/>
      <c r="C1" s="46"/>
      <c r="D1" s="46"/>
      <c r="E1" s="46"/>
    </row>
    <row r="3" spans="1:5" x14ac:dyDescent="0.25">
      <c r="A3" s="43" t="s">
        <v>5</v>
      </c>
      <c r="B3" s="43" t="s">
        <v>0</v>
      </c>
      <c r="C3" s="44" t="s">
        <v>1</v>
      </c>
      <c r="D3" s="44" t="s">
        <v>2</v>
      </c>
      <c r="E3" s="44" t="s">
        <v>3</v>
      </c>
    </row>
    <row r="4" spans="1:5" x14ac:dyDescent="0.25">
      <c r="A4" s="32" t="s">
        <v>4</v>
      </c>
      <c r="B4" s="34">
        <v>43465</v>
      </c>
      <c r="C4" s="25"/>
      <c r="D4" s="25"/>
      <c r="E4" s="45">
        <v>285.5</v>
      </c>
    </row>
    <row r="5" spans="1:5" x14ac:dyDescent="0.25">
      <c r="A5" s="16">
        <v>43586</v>
      </c>
      <c r="B5" s="35" t="s">
        <v>138</v>
      </c>
      <c r="C5" s="21">
        <v>180.48</v>
      </c>
      <c r="D5" s="21"/>
      <c r="E5" s="27">
        <f>E4+D5-C5</f>
        <v>105.02000000000001</v>
      </c>
    </row>
    <row r="6" spans="1:5" x14ac:dyDescent="0.25">
      <c r="A6" s="16">
        <v>43617</v>
      </c>
      <c r="B6" s="35" t="s">
        <v>133</v>
      </c>
      <c r="C6" s="21">
        <v>105.02</v>
      </c>
      <c r="D6" s="21"/>
      <c r="E6" s="27">
        <f t="shared" ref="E6:E7" si="0">E5+D6-C6</f>
        <v>0</v>
      </c>
    </row>
    <row r="7" spans="1:5" x14ac:dyDescent="0.25">
      <c r="A7" s="16">
        <v>43800</v>
      </c>
      <c r="B7" s="35" t="s">
        <v>98</v>
      </c>
      <c r="C7" s="21"/>
      <c r="D7" s="21">
        <v>146</v>
      </c>
      <c r="E7" s="27">
        <f t="shared" si="0"/>
        <v>146</v>
      </c>
    </row>
    <row r="8" spans="1:5" x14ac:dyDescent="0.25">
      <c r="A8" s="32" t="s">
        <v>4</v>
      </c>
      <c r="B8" s="34">
        <v>43830</v>
      </c>
      <c r="C8" s="25">
        <f>SUM(C5:C7)</f>
        <v>285.5</v>
      </c>
      <c r="D8" s="25">
        <f>SUM(D5:D7)</f>
        <v>146</v>
      </c>
      <c r="E8" s="45">
        <v>146</v>
      </c>
    </row>
    <row r="9" spans="1:5" x14ac:dyDescent="0.25">
      <c r="A9" s="16">
        <v>44166</v>
      </c>
      <c r="B9" s="35" t="s">
        <v>72</v>
      </c>
      <c r="C9" s="21"/>
      <c r="D9" s="21">
        <v>150</v>
      </c>
      <c r="E9" s="27">
        <f>E8+D9-C9</f>
        <v>296</v>
      </c>
    </row>
    <row r="10" spans="1:5" x14ac:dyDescent="0.25">
      <c r="A10" s="32" t="s">
        <v>4</v>
      </c>
      <c r="B10" s="34">
        <v>44196</v>
      </c>
      <c r="C10" s="25">
        <f>SUM(C9:C9)</f>
        <v>0</v>
      </c>
      <c r="D10" s="25">
        <f>SUM(D9:D9)</f>
        <v>150</v>
      </c>
      <c r="E10" s="45">
        <f>E8+D10-C10</f>
        <v>296</v>
      </c>
    </row>
    <row r="11" spans="1:5" x14ac:dyDescent="0.25">
      <c r="A11" s="16">
        <v>44348</v>
      </c>
      <c r="B11" s="35" t="s">
        <v>133</v>
      </c>
      <c r="C11" s="21">
        <v>268.97000000000003</v>
      </c>
      <c r="D11" s="21"/>
      <c r="E11" s="27">
        <f>E10+D11-C11</f>
        <v>27.029999999999973</v>
      </c>
    </row>
    <row r="12" spans="1:5" x14ac:dyDescent="0.25">
      <c r="A12" s="16">
        <v>44531</v>
      </c>
      <c r="B12" s="35" t="s">
        <v>134</v>
      </c>
      <c r="C12" s="21"/>
      <c r="D12" s="21">
        <v>550</v>
      </c>
      <c r="E12" s="27">
        <f>E11+D12-C12</f>
        <v>577.03</v>
      </c>
    </row>
    <row r="13" spans="1:5" x14ac:dyDescent="0.25">
      <c r="A13" s="32" t="s">
        <v>4</v>
      </c>
      <c r="B13" s="34">
        <v>44561</v>
      </c>
      <c r="C13" s="25">
        <f>SUM(C11:C12)</f>
        <v>268.97000000000003</v>
      </c>
      <c r="D13" s="25">
        <f>SUM(D11:D12)</f>
        <v>550</v>
      </c>
      <c r="E13" s="45">
        <f>E10-C13+D13</f>
        <v>577.03</v>
      </c>
    </row>
    <row r="14" spans="1:5" x14ac:dyDescent="0.25">
      <c r="A14" s="16">
        <v>44621</v>
      </c>
      <c r="B14" s="35" t="s">
        <v>135</v>
      </c>
      <c r="C14" s="37">
        <v>88.6</v>
      </c>
      <c r="D14" s="21"/>
      <c r="E14" s="27">
        <f>E13+D14-C14</f>
        <v>488.42999999999995</v>
      </c>
    </row>
    <row r="15" spans="1:5" x14ac:dyDescent="0.25">
      <c r="A15" s="16">
        <v>44682</v>
      </c>
      <c r="B15" s="35" t="s">
        <v>136</v>
      </c>
      <c r="C15" s="37">
        <v>452.43</v>
      </c>
      <c r="D15" s="21"/>
      <c r="E15" s="27">
        <f t="shared" ref="E15:E17" si="1">E14+D15-C15</f>
        <v>35.999999999999943</v>
      </c>
    </row>
    <row r="16" spans="1:5" x14ac:dyDescent="0.25">
      <c r="A16" s="16">
        <v>44896</v>
      </c>
      <c r="B16" s="35" t="s">
        <v>137</v>
      </c>
      <c r="C16" s="21">
        <v>31.17</v>
      </c>
      <c r="D16" s="21"/>
      <c r="E16" s="27">
        <f t="shared" si="1"/>
        <v>4.8299999999999415</v>
      </c>
    </row>
    <row r="17" spans="1:5" x14ac:dyDescent="0.25">
      <c r="A17" s="16">
        <v>44896</v>
      </c>
      <c r="B17" s="35" t="s">
        <v>98</v>
      </c>
      <c r="C17" s="21"/>
      <c r="D17" s="21">
        <v>416.8</v>
      </c>
      <c r="E17" s="27">
        <f t="shared" si="1"/>
        <v>421.62999999999994</v>
      </c>
    </row>
    <row r="18" spans="1:5" x14ac:dyDescent="0.25">
      <c r="A18" s="32" t="s">
        <v>4</v>
      </c>
      <c r="B18" s="34">
        <v>44926</v>
      </c>
      <c r="C18" s="25">
        <f>SUM(C14:C17)</f>
        <v>572.19999999999993</v>
      </c>
      <c r="D18" s="25">
        <f>SUM(D14:D17)</f>
        <v>416.8</v>
      </c>
      <c r="E18" s="45">
        <f>E13+D18-C18</f>
        <v>421.63</v>
      </c>
    </row>
    <row r="19" spans="1:5" x14ac:dyDescent="0.25">
      <c r="A19" s="36">
        <v>44986</v>
      </c>
      <c r="B19" s="42" t="s">
        <v>135</v>
      </c>
      <c r="C19" s="37">
        <v>175</v>
      </c>
      <c r="D19" s="37"/>
      <c r="E19" s="27">
        <f>E18+D19-C19</f>
        <v>246.63</v>
      </c>
    </row>
    <row r="20" spans="1:5" x14ac:dyDescent="0.25">
      <c r="A20" s="36">
        <v>45047</v>
      </c>
      <c r="B20" s="42" t="s">
        <v>133</v>
      </c>
      <c r="C20" s="37">
        <v>230.16</v>
      </c>
      <c r="D20" s="37"/>
      <c r="E20" s="27">
        <f t="shared" ref="E20:E21" si="2">E19+D20-C20</f>
        <v>16.47</v>
      </c>
    </row>
    <row r="21" spans="1:5" x14ac:dyDescent="0.25">
      <c r="A21" s="36">
        <v>45261</v>
      </c>
      <c r="B21" s="42" t="s">
        <v>121</v>
      </c>
      <c r="C21" s="37"/>
      <c r="D21" s="37">
        <v>274</v>
      </c>
      <c r="E21" s="27">
        <f t="shared" si="2"/>
        <v>290.47000000000003</v>
      </c>
    </row>
    <row r="22" spans="1:5" x14ac:dyDescent="0.25">
      <c r="A22" s="32" t="s">
        <v>4</v>
      </c>
      <c r="B22" s="34">
        <v>45291</v>
      </c>
      <c r="C22" s="25">
        <f>SUM(C19:C21)</f>
        <v>405.15999999999997</v>
      </c>
      <c r="D22" s="25">
        <f>SUM(D19:D21)</f>
        <v>274</v>
      </c>
      <c r="E22" s="45">
        <f>E18+D22-C22</f>
        <v>290.47000000000003</v>
      </c>
    </row>
    <row r="23" spans="1:5" x14ac:dyDescent="0.25">
      <c r="A23" s="36">
        <v>45383</v>
      </c>
      <c r="B23" s="42" t="s">
        <v>135</v>
      </c>
      <c r="C23" s="37">
        <v>106.02</v>
      </c>
      <c r="D23" s="37"/>
      <c r="E23" s="27">
        <f>E22+D23-C23</f>
        <v>184.45000000000005</v>
      </c>
    </row>
    <row r="24" spans="1:5" x14ac:dyDescent="0.25">
      <c r="A24" s="36">
        <v>45413</v>
      </c>
      <c r="B24" s="42" t="s">
        <v>133</v>
      </c>
      <c r="C24" s="37">
        <v>177.18</v>
      </c>
      <c r="D24" s="37"/>
      <c r="E24" s="27">
        <f>E23+D24-C24</f>
        <v>7.2700000000000387</v>
      </c>
    </row>
    <row r="25" spans="1:5" x14ac:dyDescent="0.25">
      <c r="A25" s="32" t="s">
        <v>4</v>
      </c>
      <c r="B25" s="34">
        <v>45535</v>
      </c>
      <c r="C25" s="25">
        <f>SUM(C23:C24)</f>
        <v>283.2</v>
      </c>
      <c r="D25" s="25">
        <f>SUM(D23:D24)</f>
        <v>0</v>
      </c>
      <c r="E25" s="45">
        <f>E22+D25-C25</f>
        <v>7.2700000000000387</v>
      </c>
    </row>
    <row r="26" spans="1:5" x14ac:dyDescent="0.25">
      <c r="A26" s="36"/>
      <c r="B26" s="35"/>
      <c r="C26" s="21"/>
      <c r="D26" s="21"/>
      <c r="E26" s="27"/>
    </row>
    <row r="27" spans="1:5" x14ac:dyDescent="0.25">
      <c r="A27" s="36"/>
      <c r="B27" s="35"/>
      <c r="C27" s="21"/>
      <c r="D27" s="21"/>
      <c r="E27" s="27"/>
    </row>
    <row r="28" spans="1:5" x14ac:dyDescent="0.25">
      <c r="A28" s="16"/>
      <c r="B28" s="35"/>
      <c r="C28" s="21"/>
      <c r="D28" s="21"/>
      <c r="E28" s="27"/>
    </row>
    <row r="29" spans="1:5" x14ac:dyDescent="0.25">
      <c r="A29" s="15"/>
      <c r="B29" s="35"/>
      <c r="C29" s="21"/>
    </row>
    <row r="30" spans="1:5" x14ac:dyDescent="0.25">
      <c r="A30" s="15"/>
    </row>
  </sheetData>
  <mergeCells count="1">
    <mergeCell ref="A1:E1"/>
  </mergeCells>
  <pageMargins left="0.25" right="0.25" top="0.75" bottom="0.75" header="0.3" footer="0.3"/>
  <pageSetup paperSize="9" scale="9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view="pageBreakPreview" zoomScaleNormal="100" zoomScaleSheetLayoutView="100" workbookViewId="0">
      <selection activeCell="M14" sqref="M14"/>
    </sheetView>
  </sheetViews>
  <sheetFormatPr defaultColWidth="9.109375" defaultRowHeight="13.8" x14ac:dyDescent="0.25"/>
  <cols>
    <col min="1" max="1" width="11.33203125" style="3" bestFit="1" customWidth="1"/>
    <col min="2" max="2" width="38" style="3" customWidth="1"/>
    <col min="3" max="3" width="15.5546875" style="24" customWidth="1"/>
    <col min="4" max="4" width="17" style="24" customWidth="1"/>
    <col min="5" max="5" width="13.44140625" style="24" customWidth="1"/>
    <col min="6" max="16384" width="9.109375" style="3"/>
  </cols>
  <sheetData>
    <row r="1" spans="1:5" ht="17.399999999999999" x14ac:dyDescent="0.3">
      <c r="A1" s="47" t="s">
        <v>132</v>
      </c>
      <c r="B1" s="47"/>
      <c r="C1" s="47"/>
      <c r="D1" s="47"/>
      <c r="E1" s="47"/>
    </row>
    <row r="3" spans="1:5" x14ac:dyDescent="0.25">
      <c r="A3" s="4" t="s">
        <v>5</v>
      </c>
      <c r="B3" s="4" t="s">
        <v>0</v>
      </c>
      <c r="C3" s="26" t="s">
        <v>1</v>
      </c>
      <c r="D3" s="26" t="s">
        <v>2</v>
      </c>
      <c r="E3" s="26" t="s">
        <v>3</v>
      </c>
    </row>
    <row r="4" spans="1:5" x14ac:dyDescent="0.25">
      <c r="A4" s="32" t="s">
        <v>4</v>
      </c>
      <c r="B4" s="34">
        <v>45291</v>
      </c>
      <c r="C4" s="25"/>
      <c r="D4" s="25"/>
      <c r="E4" s="12">
        <v>5980.05</v>
      </c>
    </row>
    <row r="5" spans="1:5" x14ac:dyDescent="0.25">
      <c r="A5" s="36">
        <v>45292</v>
      </c>
      <c r="B5" s="42" t="s">
        <v>9</v>
      </c>
      <c r="C5" s="37"/>
      <c r="D5" s="37">
        <v>288</v>
      </c>
      <c r="E5" s="27">
        <f t="shared" ref="E5:E26" si="0">E4+D5-C5</f>
        <v>6268.05</v>
      </c>
    </row>
    <row r="6" spans="1:5" x14ac:dyDescent="0.25">
      <c r="A6" s="36">
        <v>45292</v>
      </c>
      <c r="B6" s="42" t="s">
        <v>122</v>
      </c>
      <c r="C6" s="37"/>
      <c r="D6" s="37">
        <v>109.2</v>
      </c>
      <c r="E6" s="27">
        <f t="shared" si="0"/>
        <v>6377.25</v>
      </c>
    </row>
    <row r="7" spans="1:5" x14ac:dyDescent="0.25">
      <c r="A7" s="36">
        <v>45292</v>
      </c>
      <c r="B7" s="42" t="s">
        <v>123</v>
      </c>
      <c r="C7" s="37"/>
      <c r="D7" s="37">
        <v>26</v>
      </c>
      <c r="E7" s="27">
        <f t="shared" si="0"/>
        <v>6403.25</v>
      </c>
    </row>
    <row r="8" spans="1:5" x14ac:dyDescent="0.25">
      <c r="A8" s="36">
        <v>45292</v>
      </c>
      <c r="B8" s="42" t="s">
        <v>124</v>
      </c>
      <c r="C8" s="37">
        <v>265</v>
      </c>
      <c r="D8" s="37"/>
      <c r="E8" s="27">
        <f t="shared" si="0"/>
        <v>6138.25</v>
      </c>
    </row>
    <row r="9" spans="1:5" x14ac:dyDescent="0.25">
      <c r="A9" s="36">
        <v>45292</v>
      </c>
      <c r="B9" s="42" t="s">
        <v>125</v>
      </c>
      <c r="C9" s="37">
        <v>340</v>
      </c>
      <c r="D9" s="37"/>
      <c r="E9" s="27">
        <f t="shared" si="0"/>
        <v>5798.25</v>
      </c>
    </row>
    <row r="10" spans="1:5" x14ac:dyDescent="0.25">
      <c r="A10" s="36">
        <v>45292</v>
      </c>
      <c r="B10" s="42" t="s">
        <v>126</v>
      </c>
      <c r="C10" s="37">
        <v>80</v>
      </c>
      <c r="D10" s="37"/>
      <c r="E10" s="27">
        <f t="shared" si="0"/>
        <v>5718.25</v>
      </c>
    </row>
    <row r="11" spans="1:5" x14ac:dyDescent="0.25">
      <c r="A11" s="36">
        <v>45323</v>
      </c>
      <c r="B11" s="42" t="s">
        <v>9</v>
      </c>
      <c r="C11" s="37"/>
      <c r="D11" s="37">
        <v>288</v>
      </c>
      <c r="E11" s="27">
        <f t="shared" si="0"/>
        <v>6006.25</v>
      </c>
    </row>
    <row r="12" spans="1:5" x14ac:dyDescent="0.25">
      <c r="A12" s="36">
        <v>45323</v>
      </c>
      <c r="B12" s="42" t="s">
        <v>127</v>
      </c>
      <c r="C12" s="37">
        <v>370</v>
      </c>
      <c r="D12" s="37"/>
      <c r="E12" s="27">
        <f t="shared" si="0"/>
        <v>5636.25</v>
      </c>
    </row>
    <row r="13" spans="1:5" x14ac:dyDescent="0.25">
      <c r="A13" s="36">
        <v>45352</v>
      </c>
      <c r="B13" s="42" t="s">
        <v>9</v>
      </c>
      <c r="C13" s="37"/>
      <c r="D13" s="37">
        <v>288</v>
      </c>
      <c r="E13" s="27">
        <f t="shared" si="0"/>
        <v>5924.25</v>
      </c>
    </row>
    <row r="14" spans="1:5" x14ac:dyDescent="0.25">
      <c r="A14" s="36">
        <v>45352</v>
      </c>
      <c r="B14" s="42" t="s">
        <v>124</v>
      </c>
      <c r="C14" s="37">
        <v>270</v>
      </c>
      <c r="D14" s="37"/>
      <c r="E14" s="27">
        <f t="shared" si="0"/>
        <v>5654.25</v>
      </c>
    </row>
    <row r="15" spans="1:5" x14ac:dyDescent="0.25">
      <c r="A15" s="36">
        <v>45383</v>
      </c>
      <c r="B15" s="42" t="s">
        <v>9</v>
      </c>
      <c r="C15" s="37"/>
      <c r="D15" s="37">
        <v>288</v>
      </c>
      <c r="E15" s="27">
        <f t="shared" si="0"/>
        <v>5942.25</v>
      </c>
    </row>
    <row r="16" spans="1:5" x14ac:dyDescent="0.25">
      <c r="A16" s="36">
        <v>45383</v>
      </c>
      <c r="B16" s="42" t="s">
        <v>107</v>
      </c>
      <c r="C16" s="37">
        <v>111.11</v>
      </c>
      <c r="D16" s="37"/>
      <c r="E16" s="27">
        <f t="shared" si="0"/>
        <v>5831.14</v>
      </c>
    </row>
    <row r="17" spans="1:5" x14ac:dyDescent="0.25">
      <c r="A17" s="36">
        <v>45383</v>
      </c>
      <c r="B17" s="42" t="s">
        <v>128</v>
      </c>
      <c r="C17" s="37">
        <v>243</v>
      </c>
      <c r="D17" s="37"/>
      <c r="E17" s="27">
        <f t="shared" si="0"/>
        <v>5588.14</v>
      </c>
    </row>
    <row r="18" spans="1:5" x14ac:dyDescent="0.25">
      <c r="A18" s="36">
        <v>45383</v>
      </c>
      <c r="B18" s="42" t="s">
        <v>129</v>
      </c>
      <c r="C18" s="37">
        <v>220</v>
      </c>
      <c r="D18" s="37"/>
      <c r="E18" s="27">
        <f t="shared" si="0"/>
        <v>5368.14</v>
      </c>
    </row>
    <row r="19" spans="1:5" x14ac:dyDescent="0.25">
      <c r="A19" s="36">
        <v>45413</v>
      </c>
      <c r="B19" s="42" t="s">
        <v>9</v>
      </c>
      <c r="C19" s="37"/>
      <c r="D19" s="37">
        <v>288</v>
      </c>
      <c r="E19" s="27">
        <f t="shared" si="0"/>
        <v>5656.14</v>
      </c>
    </row>
    <row r="20" spans="1:5" x14ac:dyDescent="0.25">
      <c r="A20" s="36">
        <v>45413</v>
      </c>
      <c r="B20" s="42" t="s">
        <v>105</v>
      </c>
      <c r="C20" s="37">
        <v>299.99</v>
      </c>
      <c r="D20" s="37"/>
      <c r="E20" s="27">
        <f t="shared" si="0"/>
        <v>5356.1500000000005</v>
      </c>
    </row>
    <row r="21" spans="1:5" x14ac:dyDescent="0.25">
      <c r="A21" s="36">
        <v>45413</v>
      </c>
      <c r="B21" s="42" t="s">
        <v>130</v>
      </c>
      <c r="C21" s="37">
        <v>43.8</v>
      </c>
      <c r="D21" s="37"/>
      <c r="E21" s="27">
        <f t="shared" si="0"/>
        <v>5312.35</v>
      </c>
    </row>
    <row r="22" spans="1:5" x14ac:dyDescent="0.25">
      <c r="A22" s="36">
        <v>45444</v>
      </c>
      <c r="B22" s="42" t="s">
        <v>9</v>
      </c>
      <c r="C22" s="37"/>
      <c r="D22" s="37">
        <v>288</v>
      </c>
      <c r="E22" s="27">
        <f t="shared" si="0"/>
        <v>5600.35</v>
      </c>
    </row>
    <row r="23" spans="1:5" x14ac:dyDescent="0.25">
      <c r="A23" s="36">
        <v>45444</v>
      </c>
      <c r="B23" s="42" t="s">
        <v>90</v>
      </c>
      <c r="C23" s="37">
        <v>1046.71</v>
      </c>
      <c r="D23" s="37"/>
      <c r="E23" s="27">
        <f t="shared" si="0"/>
        <v>4553.6400000000003</v>
      </c>
    </row>
    <row r="24" spans="1:5" x14ac:dyDescent="0.25">
      <c r="A24" s="36">
        <v>45444</v>
      </c>
      <c r="B24" s="42" t="s">
        <v>109</v>
      </c>
      <c r="C24" s="37">
        <v>114.09</v>
      </c>
      <c r="D24" s="37"/>
      <c r="E24" s="27">
        <f t="shared" si="0"/>
        <v>4439.55</v>
      </c>
    </row>
    <row r="25" spans="1:5" x14ac:dyDescent="0.25">
      <c r="A25" s="36">
        <v>45444</v>
      </c>
      <c r="B25" s="35" t="s">
        <v>131</v>
      </c>
      <c r="C25" s="21">
        <v>92.4</v>
      </c>
      <c r="D25" s="21"/>
      <c r="E25" s="27">
        <f t="shared" si="0"/>
        <v>4347.1500000000005</v>
      </c>
    </row>
    <row r="26" spans="1:5" x14ac:dyDescent="0.25">
      <c r="A26" s="36">
        <v>45444</v>
      </c>
      <c r="B26" s="35" t="s">
        <v>92</v>
      </c>
      <c r="C26" s="21">
        <v>105.92</v>
      </c>
      <c r="D26" s="21"/>
      <c r="E26" s="27">
        <f t="shared" si="0"/>
        <v>4241.2300000000005</v>
      </c>
    </row>
    <row r="27" spans="1:5" x14ac:dyDescent="0.25">
      <c r="A27" s="32" t="s">
        <v>4</v>
      </c>
      <c r="B27" s="34">
        <v>45535</v>
      </c>
      <c r="C27" s="25">
        <f>SUM(C5:C26)</f>
        <v>3602.0200000000004</v>
      </c>
      <c r="D27" s="25">
        <f>SUM(D5:D26)</f>
        <v>1863.2</v>
      </c>
      <c r="E27" s="12">
        <f>E4+D27-C27</f>
        <v>4241.2299999999996</v>
      </c>
    </row>
    <row r="28" spans="1:5" x14ac:dyDescent="0.25">
      <c r="A28" s="36"/>
      <c r="B28" s="42"/>
      <c r="C28" s="37"/>
      <c r="D28" s="37"/>
      <c r="E28" s="27"/>
    </row>
    <row r="29" spans="1:5" x14ac:dyDescent="0.25">
      <c r="A29" s="36"/>
      <c r="B29" s="42"/>
      <c r="C29" s="37"/>
      <c r="D29" s="37"/>
      <c r="E29" s="27"/>
    </row>
    <row r="30" spans="1:5" x14ac:dyDescent="0.25">
      <c r="A30" s="36"/>
      <c r="B30" s="35"/>
      <c r="C30" s="21"/>
      <c r="D30" s="21"/>
      <c r="E30" s="27"/>
    </row>
    <row r="31" spans="1:5" x14ac:dyDescent="0.25">
      <c r="A31" s="36"/>
      <c r="B31" s="35"/>
      <c r="C31" s="21"/>
      <c r="D31" s="21"/>
      <c r="E31" s="27"/>
    </row>
  </sheetData>
  <mergeCells count="1">
    <mergeCell ref="A1:E1"/>
  </mergeCells>
  <pageMargins left="0.25" right="0.25" top="0.75" bottom="0.75" header="0.3" footer="0.3"/>
  <pageSetup paperSize="9" scale="9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view="pageBreakPreview" zoomScaleNormal="100" zoomScaleSheetLayoutView="100" workbookViewId="0">
      <selection activeCell="A3" sqref="A3:E8"/>
    </sheetView>
  </sheetViews>
  <sheetFormatPr defaultColWidth="9.109375" defaultRowHeight="13.8" x14ac:dyDescent="0.25"/>
  <cols>
    <col min="1" max="1" width="11.33203125" style="3" bestFit="1" customWidth="1"/>
    <col min="2" max="2" width="38" style="3" customWidth="1"/>
    <col min="3" max="3" width="15.5546875" style="24" customWidth="1"/>
    <col min="4" max="4" width="17" style="24" customWidth="1"/>
    <col min="5" max="5" width="13.44140625" style="24" customWidth="1"/>
    <col min="6" max="16384" width="9.109375" style="3"/>
  </cols>
  <sheetData>
    <row r="1" spans="1:5" ht="17.399999999999999" x14ac:dyDescent="0.3">
      <c r="A1" s="47" t="s">
        <v>140</v>
      </c>
      <c r="B1" s="47"/>
      <c r="C1" s="47"/>
      <c r="D1" s="47"/>
      <c r="E1" s="47"/>
    </row>
    <row r="3" spans="1:5" x14ac:dyDescent="0.25">
      <c r="A3" s="43" t="s">
        <v>5</v>
      </c>
      <c r="B3" s="43" t="s">
        <v>0</v>
      </c>
      <c r="C3" s="44" t="s">
        <v>1</v>
      </c>
      <c r="D3" s="44" t="s">
        <v>2</v>
      </c>
      <c r="E3" s="44" t="s">
        <v>3</v>
      </c>
    </row>
    <row r="4" spans="1:5" x14ac:dyDescent="0.25">
      <c r="A4" s="32" t="s">
        <v>4</v>
      </c>
      <c r="B4" s="34">
        <v>45169</v>
      </c>
      <c r="C4" s="25"/>
      <c r="D4" s="25"/>
      <c r="E4" s="45">
        <v>16.47</v>
      </c>
    </row>
    <row r="5" spans="1:5" x14ac:dyDescent="0.25">
      <c r="A5" s="36">
        <v>45261</v>
      </c>
      <c r="B5" s="42" t="s">
        <v>121</v>
      </c>
      <c r="C5" s="37"/>
      <c r="D5" s="37">
        <v>274</v>
      </c>
      <c r="E5" s="27">
        <f>E4+D5-C5</f>
        <v>290.47000000000003</v>
      </c>
    </row>
    <row r="6" spans="1:5" x14ac:dyDescent="0.25">
      <c r="A6" s="36">
        <v>45383</v>
      </c>
      <c r="B6" s="42" t="s">
        <v>135</v>
      </c>
      <c r="C6" s="37">
        <v>106.02</v>
      </c>
      <c r="D6" s="37"/>
      <c r="E6" s="27">
        <f t="shared" ref="E6:E7" si="0">E5+D6-C6</f>
        <v>184.45000000000005</v>
      </c>
    </row>
    <row r="7" spans="1:5" x14ac:dyDescent="0.25">
      <c r="A7" s="36">
        <v>45413</v>
      </c>
      <c r="B7" s="42" t="s">
        <v>133</v>
      </c>
      <c r="C7" s="37">
        <v>177.18</v>
      </c>
      <c r="D7" s="37"/>
      <c r="E7" s="27">
        <f t="shared" si="0"/>
        <v>7.2700000000000387</v>
      </c>
    </row>
    <row r="8" spans="1:5" x14ac:dyDescent="0.25">
      <c r="A8" s="32" t="s">
        <v>4</v>
      </c>
      <c r="B8" s="34">
        <v>45535</v>
      </c>
      <c r="C8" s="25">
        <f>SUM(C5:C7)</f>
        <v>283.2</v>
      </c>
      <c r="D8" s="25">
        <f>SUM(D5:D7)</f>
        <v>274</v>
      </c>
      <c r="E8" s="45">
        <f>E4+D8-C8</f>
        <v>7.2700000000000387</v>
      </c>
    </row>
    <row r="9" spans="1:5" x14ac:dyDescent="0.25">
      <c r="A9" s="36"/>
      <c r="B9" s="35"/>
      <c r="C9" s="21"/>
      <c r="D9" s="21"/>
      <c r="E9" s="27"/>
    </row>
    <row r="10" spans="1:5" x14ac:dyDescent="0.25">
      <c r="A10" s="36"/>
      <c r="B10" s="35"/>
      <c r="C10" s="21"/>
      <c r="D10" s="21"/>
      <c r="E10" s="27"/>
    </row>
    <row r="11" spans="1:5" x14ac:dyDescent="0.25">
      <c r="A11" s="16"/>
      <c r="B11" s="35"/>
      <c r="C11" s="21"/>
      <c r="D11" s="21"/>
      <c r="E11" s="27"/>
    </row>
    <row r="12" spans="1:5" x14ac:dyDescent="0.25">
      <c r="A12" s="15"/>
      <c r="B12" s="35"/>
      <c r="C12" s="21"/>
    </row>
    <row r="13" spans="1:5" x14ac:dyDescent="0.25">
      <c r="A13" s="15"/>
    </row>
  </sheetData>
  <mergeCells count="1">
    <mergeCell ref="A1:E1"/>
  </mergeCells>
  <pageMargins left="0.25" right="0.25" top="0.75" bottom="0.75" header="0.3" footer="0.3"/>
  <pageSetup paperSize="9" scale="9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Šolski sklad</vt:lpstr>
      <vt:lpstr>vrtčevski sklad</vt:lpstr>
      <vt:lpstr>POROČILO Šolski sklad </vt:lpstr>
      <vt:lpstr>POROČILO vrtčevski sklad </vt:lpstr>
      <vt:lpstr>List3</vt:lpstr>
      <vt:lpstr>'POROČILO Šolski sklad '!Področje_tiskanja</vt:lpstr>
      <vt:lpstr>'POROČILO vrtčevski sklad '!Področje_tiskanja</vt:lpstr>
      <vt:lpstr>'Šolski sklad'!Področje_tiskanja</vt:lpstr>
      <vt:lpstr>'vrtčevski sklad'!Področje_tiskanja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</dc:creator>
  <cp:lastModifiedBy>Karin Onic</cp:lastModifiedBy>
  <cp:lastPrinted>2024-08-23T08:37:21Z</cp:lastPrinted>
  <dcterms:created xsi:type="dcterms:W3CDTF">2015-02-13T08:40:08Z</dcterms:created>
  <dcterms:modified xsi:type="dcterms:W3CDTF">2024-08-23T08:38:01Z</dcterms:modified>
</cp:coreProperties>
</file>